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 codeName="ЭтаКнига"/>
  <xr:revisionPtr revIDLastSave="0" documentId="13_ncr:1_{FB23887A-4ECA-492F-8E71-CD40CD3A4FB4}" xr6:coauthVersionLast="40" xr6:coauthVersionMax="43" xr10:uidLastSave="{00000000-0000-0000-0000-000000000000}"/>
  <bookViews>
    <workbookView xWindow="0" yWindow="0" windowWidth="23040" windowHeight="9048" tabRatio="909" xr2:uid="{00000000-000D-0000-FFFF-FFFF00000000}"/>
  </bookViews>
  <sheets>
    <sheet name="Титульный лист" sheetId="6" r:id="rId1"/>
    <sheet name="Справочник по типам" sheetId="37" r:id="rId2"/>
    <sheet name="База данных" sheetId="2" r:id="rId3"/>
    <sheet name="Вводная" sheetId="8" r:id="rId4"/>
    <sheet name="По брендам" sheetId="27" r:id="rId5"/>
    <sheet name="Выводы" sheetId="32" r:id="rId6"/>
    <sheet name="TOP Светодиодные" sheetId="21" r:id="rId7"/>
    <sheet name="TOP Традиционные" sheetId="36" r:id="rId8"/>
  </sheets>
  <definedNames>
    <definedName name="_xlnm._FilterDatabase" localSheetId="6" hidden="1">'TOP Светодиодные'!$F$4:$K$9</definedName>
    <definedName name="_xlnm._FilterDatabase" localSheetId="7" hidden="1">'TOP Традиционные'!$F$4:$K$9</definedName>
    <definedName name="_xlnm._FilterDatabase" localSheetId="1" hidden="1">'Справочник по типам'!$A$1:$F$44</definedName>
    <definedName name="ExternalData_1" localSheetId="2" hidden="1">'База данных'!$A$2:$O$2351</definedName>
  </definedNames>
  <calcPr calcId="19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B15" i="6" l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G14" i="6" s="1"/>
  <c r="G15" i="6" s="1"/>
  <c r="G16" i="6" s="1"/>
  <c r="G17" i="6" s="1"/>
  <c r="G18" i="6" s="1"/>
  <c r="G19" i="6" s="1"/>
  <c r="B15" i="21" l="1"/>
  <c r="C15" i="21" s="1"/>
  <c r="B15" i="36"/>
  <c r="C15" i="36" s="1"/>
  <c r="J20" i="21" l="1"/>
  <c r="J20" i="36"/>
  <c r="K20" i="21" l="1"/>
  <c r="K20" i="3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Запрос — Запрос" description="Соединение с запросом &quot;Запрос&quot; в книге." type="5" refreshedVersion="6" background="1" saveData="1">
    <dbPr connection="Provider=Microsoft.Mashup.OleDb.1;Data Source=$Workbook$;Location=Запрос;Extended Properties=&quot;&quot;" command="SELECT * FROM [Запрос]"/>
  </connection>
  <connection id="2" xr16:uid="{F7F5C877-1B30-4B24-9715-18A4E48065BD}" keepAlive="1" name="Запрос — Запрос (2)" description="Соединение с запросом &quot;Запрос (2)&quot; в книге." type="5" refreshedVersion="6" background="1" saveData="1">
    <dbPr connection="Provider=Microsoft.Mashup.OleDb.1;Data Source=$Workbook$;Location=&quot;Запрос (2)&quot;;Extended Properties=&quot;&quot;" command="SELECT * FROM [Запрос (2)]"/>
  </connection>
</connections>
</file>

<file path=xl/sharedStrings.xml><?xml version="1.0" encoding="utf-8"?>
<sst xmlns="http://schemas.openxmlformats.org/spreadsheetml/2006/main" count="29255" uniqueCount="2857">
  <si>
    <t>Бренд</t>
  </si>
  <si>
    <t>Модель</t>
  </si>
  <si>
    <t>Тип источника света</t>
  </si>
  <si>
    <t>Сегмент применения</t>
  </si>
  <si>
    <t>Тип светильника</t>
  </si>
  <si>
    <t>Количество</t>
  </si>
  <si>
    <t>Прочие</t>
  </si>
  <si>
    <t>Эра</t>
  </si>
  <si>
    <t>Gauss</t>
  </si>
  <si>
    <t>Philips</t>
  </si>
  <si>
    <t>IEK</t>
  </si>
  <si>
    <t>Estares</t>
  </si>
  <si>
    <t>UltraFlash</t>
  </si>
  <si>
    <t>Световые технологии</t>
  </si>
  <si>
    <t>Smartbuy</t>
  </si>
  <si>
    <t>Leek</t>
  </si>
  <si>
    <t>Imex</t>
  </si>
  <si>
    <t>Elektrostandard</t>
  </si>
  <si>
    <t>Uniel</t>
  </si>
  <si>
    <t>Ecola</t>
  </si>
  <si>
    <t>Varton</t>
  </si>
  <si>
    <t>Ватра</t>
  </si>
  <si>
    <t>Camelion</t>
  </si>
  <si>
    <t>REV</t>
  </si>
  <si>
    <t>Wolta</t>
  </si>
  <si>
    <t>TDM Electric</t>
  </si>
  <si>
    <t>Navigator</t>
  </si>
  <si>
    <t>Jazzway</t>
  </si>
  <si>
    <t>Онлайт</t>
  </si>
  <si>
    <t>LLT</t>
  </si>
  <si>
    <t>VKL Electric</t>
  </si>
  <si>
    <t>Садово-парковое и ландшафтное освещение</t>
  </si>
  <si>
    <t>Доля</t>
  </si>
  <si>
    <t>Нет</t>
  </si>
  <si>
    <t>Да</t>
  </si>
  <si>
    <t>Настенный</t>
  </si>
  <si>
    <t>(пусто)</t>
  </si>
  <si>
    <t>Методология</t>
  </si>
  <si>
    <t xml:space="preserve">1. </t>
  </si>
  <si>
    <t xml:space="preserve">3. </t>
  </si>
  <si>
    <t>www.lbconsulting.ru</t>
  </si>
  <si>
    <t>info@lbconsulting.ru</t>
  </si>
  <si>
    <t>+7 985 997 28 87</t>
  </si>
  <si>
    <t>(имеющих справочники серий светильников)</t>
  </si>
  <si>
    <t>Союз</t>
  </si>
  <si>
    <t>Итого</t>
  </si>
  <si>
    <t>9405102109</t>
  </si>
  <si>
    <t>9405109109</t>
  </si>
  <si>
    <t>9405204004</t>
  </si>
  <si>
    <t>9405209901</t>
  </si>
  <si>
    <t>9405403109</t>
  </si>
  <si>
    <t>9405409509</t>
  </si>
  <si>
    <t>9405602009</t>
  </si>
  <si>
    <t>9405104003</t>
  </si>
  <si>
    <t>9405109801</t>
  </si>
  <si>
    <t>9405204008</t>
  </si>
  <si>
    <t>9405209909</t>
  </si>
  <si>
    <t>9405403509</t>
  </si>
  <si>
    <t>9405409901</t>
  </si>
  <si>
    <t>9405608009</t>
  </si>
  <si>
    <t>9405104008</t>
  </si>
  <si>
    <t>9405109808</t>
  </si>
  <si>
    <t>9405205009</t>
  </si>
  <si>
    <t>9405401001</t>
  </si>
  <si>
    <t>9405403909</t>
  </si>
  <si>
    <t>9405409907</t>
  </si>
  <si>
    <t>9405919009</t>
  </si>
  <si>
    <t>9405105009</t>
  </si>
  <si>
    <t>9405201109</t>
  </si>
  <si>
    <t>9405209109</t>
  </si>
  <si>
    <t>9405401009</t>
  </si>
  <si>
    <t>9405409109</t>
  </si>
  <si>
    <t>9405409908</t>
  </si>
  <si>
    <t>9405920008</t>
  </si>
  <si>
    <t>ООО «Лайтинг Бизнес Консалтинг» использует собственную методологию и проприетарное программное обеспечение  для анализа данных ВЭД и определения назначения и моделей импортируемых светильников по следующим кодам ТН ВЭД:</t>
  </si>
  <si>
    <t>Количество, штук</t>
  </si>
  <si>
    <t>Итог</t>
  </si>
  <si>
    <t>Доля в ТОП</t>
  </si>
  <si>
    <t xml:space="preserve">ТОП-модели </t>
  </si>
  <si>
    <t>Доля в общем объеме импорта</t>
  </si>
  <si>
    <t>Выводы. Светодиодные светильники</t>
  </si>
  <si>
    <t>Выводы. Традиционные светильники</t>
  </si>
  <si>
    <t>2. ТОП модели светодиодных светильников:</t>
  </si>
  <si>
    <t>Бренд / модель</t>
  </si>
  <si>
    <t>№</t>
  </si>
  <si>
    <t>2. ТОП модели традиционных светильников:</t>
  </si>
  <si>
    <t>Встраиваемый</t>
  </si>
  <si>
    <t>Подвесной</t>
  </si>
  <si>
    <t>Потолочный</t>
  </si>
  <si>
    <t>Накладной</t>
  </si>
  <si>
    <t>Список ключевых* брендов, участвующих в исследовании:</t>
  </si>
  <si>
    <r>
      <t>*</t>
    </r>
    <r>
      <rPr>
        <i/>
        <u/>
        <sz val="11"/>
        <color theme="1"/>
        <rFont val="Calibri"/>
        <family val="2"/>
        <charset val="204"/>
        <scheme val="minor"/>
      </rPr>
      <t>Ключевые бренды</t>
    </r>
    <r>
      <rPr>
        <i/>
        <sz val="11"/>
        <color theme="1"/>
        <rFont val="Calibri"/>
        <family val="2"/>
        <charset val="204"/>
        <scheme val="minor"/>
      </rPr>
      <t>, это торговые марки компаний импортеров, под которыми осуществляется наибольший по объему ввоз светильников общего освещения в РФ.</t>
    </r>
  </si>
  <si>
    <t>*Доля определенных базовых артикулов по брендам. Может быть отлична от 100% по прочим объемам выборки.</t>
  </si>
  <si>
    <t>Модель определена*</t>
  </si>
  <si>
    <r>
      <rPr>
        <i/>
        <u/>
        <sz val="10"/>
        <color theme="1"/>
        <rFont val="Calibri"/>
        <family val="2"/>
        <charset val="204"/>
        <scheme val="minor"/>
      </rPr>
      <t>*ТОП-модель</t>
    </r>
    <r>
      <rPr>
        <i/>
        <sz val="10"/>
        <color theme="1"/>
        <rFont val="Calibri"/>
        <family val="2"/>
        <charset val="204"/>
        <scheme val="minor"/>
      </rPr>
      <t xml:space="preserve"> - артикул, имеющий наибольший количественный объем импорта, зафиксированный в период исследования.</t>
    </r>
  </si>
  <si>
    <t>Традиционные</t>
  </si>
  <si>
    <t>Светодиодные</t>
  </si>
  <si>
    <t>Квартал</t>
  </si>
  <si>
    <t>In-home</t>
  </si>
  <si>
    <t>Diwa Lighting</t>
  </si>
  <si>
    <t>Rosa</t>
  </si>
  <si>
    <t>Inspire</t>
  </si>
  <si>
    <t>Volpe</t>
  </si>
  <si>
    <t>Доля в популярных моделях</t>
  </si>
  <si>
    <t>Image</t>
  </si>
  <si>
    <t>Neox</t>
  </si>
  <si>
    <t>Примечание:
1. Для обработки таможенной статистики были использованы проприетарные алгоритмы и программное обеспечение</t>
  </si>
  <si>
    <t>ASD</t>
  </si>
  <si>
    <t>Feron</t>
  </si>
  <si>
    <t>Saffit</t>
  </si>
  <si>
    <t>Tango</t>
  </si>
  <si>
    <t>Lumin'Arte</t>
  </si>
  <si>
    <t>Электропартнер</t>
  </si>
  <si>
    <t>Novo-Eco</t>
  </si>
  <si>
    <t>OBI Lighting</t>
  </si>
  <si>
    <t>General Lighting Systems</t>
  </si>
  <si>
    <t>Megaphoton</t>
  </si>
  <si>
    <t>CMI</t>
  </si>
  <si>
    <t>Duwi</t>
  </si>
  <si>
    <t>Ikea</t>
  </si>
  <si>
    <t>OnlyLight</t>
  </si>
  <si>
    <t>Наличие информации по моделям
для ключевых брендов</t>
  </si>
  <si>
    <t>Для  точного определения сегментов применения светильников были использованы классификаторы продукции для 46 брендов</t>
  </si>
  <si>
    <t>Итого светодиодных светильников</t>
  </si>
  <si>
    <t>Итого традиционных светильников</t>
  </si>
  <si>
    <t>ТОП-20 брендов</t>
  </si>
  <si>
    <t>ID декл</t>
  </si>
  <si>
    <t>Год</t>
  </si>
  <si>
    <t>Месяц</t>
  </si>
  <si>
    <t>Назначение продукции</t>
  </si>
  <si>
    <t>Тип продукции</t>
  </si>
  <si>
    <t>Сегмент применения продукции</t>
  </si>
  <si>
    <t>Наличие пульта управления</t>
  </si>
  <si>
    <t>Бренды со справочниками</t>
  </si>
  <si>
    <t>Стоимость, руб.</t>
  </si>
  <si>
    <t>2018</t>
  </si>
  <si>
    <t>Светильник светодиодный C06LLW24W 6000 К</t>
  </si>
  <si>
    <t>Светильники</t>
  </si>
  <si>
    <t>Бытовое освещение</t>
  </si>
  <si>
    <t>Общее освещение</t>
  </si>
  <si>
    <t>Местное освещение</t>
  </si>
  <si>
    <t>Настольный</t>
  </si>
  <si>
    <t>Торшер</t>
  </si>
  <si>
    <t>Спот</t>
  </si>
  <si>
    <t>Декоративное и акцентное освещение</t>
  </si>
  <si>
    <t>Фасадная подсветка</t>
  </si>
  <si>
    <t>Мебельное освещение</t>
  </si>
  <si>
    <t>2160 MR16 CL</t>
  </si>
  <si>
    <t>2180 MR16 BL</t>
  </si>
  <si>
    <t>ИНГАРЕД, B1228F</t>
  </si>
  <si>
    <t>Линейный с выключателем</t>
  </si>
  <si>
    <t>НИМОНЕ S1602</t>
  </si>
  <si>
    <t>Детское освещение</t>
  </si>
  <si>
    <t>Ночник</t>
  </si>
  <si>
    <t>ИКЕА ПС 2014, T1508-1</t>
  </si>
  <si>
    <t>Гирлянда</t>
  </si>
  <si>
    <t>ИКЕА ПС 2014, T1231-2</t>
  </si>
  <si>
    <t>Ecola GX53 H4 Downlight without reflector_chrome (светильник) 38x106 (к+)</t>
  </si>
  <si>
    <t>Ecola GX53 H4 Downlight without reflector_white (светильник) 38x106</t>
  </si>
  <si>
    <t>Трековый быт.</t>
  </si>
  <si>
    <t>Ecola GX53 H4 Downlight without reflector_gold (светильник) 38x106 (к+)</t>
  </si>
  <si>
    <t>Ecola GX53 H4 Downlight without reflector_satin chrome (светильник) 38х106 (к+)</t>
  </si>
  <si>
    <t>Ecola GX53 H4 Downlight without reflector_white (светильник) 38x106 (к+)</t>
  </si>
  <si>
    <t>Ecola GX53 H4 светильник встраив. без рефл. Черный хром 38x106 (к+)</t>
  </si>
  <si>
    <t>Светильник светодиодный C02LLW12W 6000 К</t>
  </si>
  <si>
    <t>Светильник светодиодный C02LLW24W 6000 К</t>
  </si>
  <si>
    <t>Светильник светодиодный C06LLW12W 6000 К</t>
  </si>
  <si>
    <t>Ecola Light MR16 DL90 GU5.3 Светильник встр. плоский Белый 30x80 (кd74)</t>
  </si>
  <si>
    <t>Ecola Light MR16 DL90 GU5.3 Светильник встр. плоский Хром 30x80 - 2pack (кd74)</t>
  </si>
  <si>
    <t>18195424</t>
  </si>
  <si>
    <t>Фито-освещение</t>
  </si>
  <si>
    <t>КВАРТ, V1021</t>
  </si>
  <si>
    <t>9210 MR16 WH</t>
  </si>
  <si>
    <t>2130 MR16 CL</t>
  </si>
  <si>
    <t>Ecola GX53 H4 светильник встраив. без рефл. Черненая бронза 38x106 (к+)</t>
  </si>
  <si>
    <t>ИКЕА ПС 2014, T1231-1</t>
  </si>
  <si>
    <t>I Q</t>
  </si>
  <si>
    <t>1</t>
  </si>
  <si>
    <t>32474_2018</t>
  </si>
  <si>
    <t>32475_2018</t>
  </si>
  <si>
    <t>ЭНГЛАНД, B1510</t>
  </si>
  <si>
    <t>32611_2018</t>
  </si>
  <si>
    <t>TLD-542 Black</t>
  </si>
  <si>
    <t>TLD-542 Brown</t>
  </si>
  <si>
    <t>32674_2018</t>
  </si>
  <si>
    <t>32675_2018</t>
  </si>
  <si>
    <t>32676_2018</t>
  </si>
  <si>
    <t>32677_2018</t>
  </si>
  <si>
    <t>32678_2018</t>
  </si>
  <si>
    <t>32728_2018</t>
  </si>
  <si>
    <t>ULI-P10-18W/SPFR SILVER</t>
  </si>
  <si>
    <t>ULI-P20-10W/SPSB IP40 WHITE</t>
  </si>
  <si>
    <t>ULI-P20-18W/SPSB IP40 WHITE</t>
  </si>
  <si>
    <t>ULI-P21-35W/SPSB IP40 WHITE</t>
  </si>
  <si>
    <t>32739_2018</t>
  </si>
  <si>
    <t>КРУБИ, T0409</t>
  </si>
  <si>
    <t>32740_2018</t>
  </si>
  <si>
    <t>32744_2018</t>
  </si>
  <si>
    <t>TLD-518 WHITE</t>
  </si>
  <si>
    <t>TLD-527 Grey</t>
  </si>
  <si>
    <t>TLD-528 Black</t>
  </si>
  <si>
    <t>TLD-528 Grey</t>
  </si>
  <si>
    <t>TLD-529 Black-White</t>
  </si>
  <si>
    <t>TLD-529 Grey-White</t>
  </si>
  <si>
    <t>32771_2018</t>
  </si>
  <si>
    <t>32772_2018</t>
  </si>
  <si>
    <t>18249517</t>
  </si>
  <si>
    <t>18249402</t>
  </si>
  <si>
    <t>OS7271</t>
  </si>
  <si>
    <t>NN-601-LS-R</t>
  </si>
  <si>
    <t>ЛЬЮСАНДЕ, M1606</t>
  </si>
  <si>
    <t>USL-C-418/PT305 Blue crocus</t>
  </si>
  <si>
    <t>USL-C-691/PT270 FLASH SET12</t>
  </si>
  <si>
    <t>TLD-536 WHITE</t>
  </si>
  <si>
    <t>Ecola Light MR16 DL92 GU5.3 Светильник встр. выпуклый Белый 30x80 (кd74)</t>
  </si>
  <si>
    <t>СОЛВИДЕН, J1701</t>
  </si>
  <si>
    <t>Животноводческое освещение</t>
  </si>
  <si>
    <t>Цветное освещение</t>
  </si>
  <si>
    <t>Оздоровительное освещение</t>
  </si>
  <si>
    <t>Структура ТОП-10 брендов по традиционным светильникам</t>
  </si>
  <si>
    <t>Структура ТОП-10 брендов по светодиодным светильникам</t>
  </si>
  <si>
    <t>Подтип продукции</t>
  </si>
  <si>
    <t>Примеры моделей</t>
  </si>
  <si>
    <t>Комментарии</t>
  </si>
  <si>
    <t>Изображения</t>
  </si>
  <si>
    <t>Feron / AL5300/B 36W
Ikea / 50380088
OBI Lighting / 3107166
IMEX / MD.6537-4-S CH</t>
  </si>
  <si>
    <t>- Любой источник света
- Включая многорожковые бра без собственного выключателя с возможностью потолочного монтажа и мощностью не менее 10 Вт суммарно
- Накладной тип монтажа</t>
  </si>
  <si>
    <t>Camelion / PL-425S С71
Elektrostandard / DLR023 12W 4200K
Ikea / 20360906
In-home / LED-UFO 36Вт 4000К</t>
  </si>
  <si>
    <t>- Любой источник света
- Осветительное тело на гибком мягком подвесе</t>
  </si>
  <si>
    <t>Люстра</t>
  </si>
  <si>
    <t>Imex / MD.50500-3-S AB
Imex / MD.16795-5-P AB
OBI Lighting / 4048122001587 / 200158
IMEX / MD.8727-10-S CH</t>
  </si>
  <si>
    <t>- Любой источник света
-Многорожковый (несколько источников света)
-Потолочное крепление</t>
  </si>
  <si>
    <t>Панель быт. (менее 400 мм)</t>
  </si>
  <si>
    <t>Leek / LE061300-0004
Elektrostandard / DLKR200 18W 4200K
Gauss / 4627116726882
Image / LPN.892.03</t>
  </si>
  <si>
    <r>
      <t xml:space="preserve">- Светодиодный источник света
- Встраиваемый тип монтажа
- Малая мощность (до 8-10 Вт)
- Наличие цветных вставок, подсветки
- Большой диаметр (более 80 мм)
- Любой форм-фактор (круглые, квадратные и пр)
</t>
    </r>
    <r>
      <rPr>
        <sz val="9"/>
        <rFont val="Calibri"/>
        <family val="2"/>
        <charset val="204"/>
        <scheme val="minor"/>
      </rPr>
      <t>- Имеет рассеиватель</t>
    </r>
  </si>
  <si>
    <t>Imex / IL.0017.7603
Imex / IL.0021.0620
Эра / Б0018774</t>
  </si>
  <si>
    <r>
      <t xml:space="preserve">- Любой источник света
- Малый врезной диаметр (менее 80 мм)
</t>
    </r>
    <r>
      <rPr>
        <sz val="11"/>
        <rFont val="Calibri"/>
        <family val="2"/>
        <charset val="204"/>
        <scheme val="minor"/>
      </rPr>
      <t>- Не имеет собственного рассеивателя</t>
    </r>
  </si>
  <si>
    <t>Elektrostandard / 7004 MR16
Эра / Б0030386
Camelion / FP1-GX53-G</t>
  </si>
  <si>
    <t>- Любой источник света
- Большой врезной диаметр (более 80 мм)
- Не имеет рассеиваетеля</t>
  </si>
  <si>
    <t>Настенный без выключателя</t>
  </si>
  <si>
    <t>Camelion / WML-425 С62
Elektrostandard / a039691
Inspire / WL436</t>
  </si>
  <si>
    <t>- Любой источник света
- Не имеют собственного выключателя
- Настенное крепление
- Нехудожественное исполнение</t>
  </si>
  <si>
    <t>Бра без выключателя</t>
  </si>
  <si>
    <t>Lumin'Arte / MONA-WL60E27*1CH
Lumin'Arte / RAFAELO-WL60E14*2GD</t>
  </si>
  <si>
    <t>- Любой источник света
- Не имеют собственного выключателя
- Всегда выносной
- Настенное крепление
- Художественное исполнение (выносной элемент "рука" художественно оформлен)</t>
  </si>
  <si>
    <t>Ecola / FS5380ECB
Estares / Drum 20W
Elektrostandard / a034574
Philips / SM291C LED10/840 PSU BK GM
Elektrostandard / a040975
Elektrostandard /a040971</t>
  </si>
  <si>
    <t>- Любой источник света
- Большая высота корпуса
- Сплошной внешний контур
- Настенно-потолочное исполнение</t>
  </si>
  <si>
    <t>Elektrostandard / a039433
Эра / Б0032103
Ikea / 40384685
General Lighting Systems / GTR-30-1-IP20
Elektrostandard / a039565</t>
  </si>
  <si>
    <t>- Любой источник света
- Размещение на треке
- Низкая стоимость единицы (в отличие от аналогичных профессиональных)
- Специализация компании-изготовителя</t>
  </si>
  <si>
    <t>Садовый подвесной</t>
  </si>
  <si>
    <t>TDM Electric / SQ0330-0329</t>
  </si>
  <si>
    <t>Садовый настенный</t>
  </si>
  <si>
    <t>Camelion / 4101 С02
Navigator / NOF-P02-8-4K-BL-IP44-LED</t>
  </si>
  <si>
    <t>- Любой источник света
- Настенное крепление</t>
  </si>
  <si>
    <t>Садовый солнечный грунтовый</t>
  </si>
  <si>
    <t>Camelion / SG-114 IP43</t>
  </si>
  <si>
    <t>- Светодиодный источник света
- Встраиваемый в грунт
- Источник света располагается параллельно грунту</t>
  </si>
  <si>
    <t>Садовый солнечный на колышке</t>
  </si>
  <si>
    <t>Uniel USL-C-009/PT365 Yellow sparkle</t>
  </si>
  <si>
    <t>- Светодиодный источник света
- Встраиваемый в грунт
- Источник света располагается перпендикулярно грунту</t>
  </si>
  <si>
    <t>Садовый солнечный декоративный</t>
  </si>
  <si>
    <t>TDM Electric / SQ0330-0140
Uniel / ULG-R001 030-RGB IP65 BALL</t>
  </si>
  <si>
    <t>- Светодиодный источник света
- Располагается на грунте</t>
  </si>
  <si>
    <t>Садовый солнечный прочий</t>
  </si>
  <si>
    <t>Ikea / 30383064</t>
  </si>
  <si>
    <t>- Светодиодный источник света
- Прочие садовые светильники на солнечных батареях</t>
  </si>
  <si>
    <t>Столб (более 2 м)</t>
  </si>
  <si>
    <t>REV / Sheffield 1075х170х150мм</t>
  </si>
  <si>
    <r>
      <t xml:space="preserve">- Любой источник света
</t>
    </r>
    <r>
      <rPr>
        <sz val="11"/>
        <rFont val="Calibri"/>
        <family val="2"/>
        <charset val="204"/>
        <scheme val="minor"/>
      </rPr>
      <t>- Высота столба не менее 2 метров</t>
    </r>
  </si>
  <si>
    <t>Столб (менее 2 м)</t>
  </si>
  <si>
    <t>TDM Electric / SQ0330-0069
TDM Electric / SQ0330-0009
TDM Electric / SQ0316-0013</t>
  </si>
  <si>
    <r>
      <t xml:space="preserve">- Любой источник света
</t>
    </r>
    <r>
      <rPr>
        <sz val="11"/>
        <rFont val="Calibri"/>
        <family val="2"/>
        <charset val="204"/>
        <scheme val="minor"/>
      </rPr>
      <t>- Высота столба не более 2 метров</t>
    </r>
  </si>
  <si>
    <t>Садовый декоративный</t>
  </si>
  <si>
    <t>Elektrostandard / a038589</t>
  </si>
  <si>
    <t>- Любой источник света</t>
  </si>
  <si>
    <t>Прочий</t>
  </si>
  <si>
    <t>Elektrostandard / a025022
Feron / SP2704</t>
  </si>
  <si>
    <t>Подсветка для картин и зеркал</t>
  </si>
  <si>
    <t>Elektrostandard / a025499
Ikea / 80363167
Elektrostandard / a040956</t>
  </si>
  <si>
    <t>- Любой источник света
- Направленный свет</t>
  </si>
  <si>
    <t>Интерьерная подсветка</t>
  </si>
  <si>
    <r>
      <t xml:space="preserve">Световые технологии / PLW 009
</t>
    </r>
    <r>
      <rPr>
        <sz val="10"/>
        <color theme="1"/>
        <rFont val="Calibri"/>
        <family val="2"/>
        <charset val="204"/>
        <scheme val="minor"/>
      </rPr>
      <t>Elektrostandard / a025372
Ikea / 10382942</t>
    </r>
  </si>
  <si>
    <t>- Любой источник света
- Мощность светодиодный - до 10 Вт (суммарная);
- Мощность традиционный - до 40 Вт (суммарная)</t>
  </si>
  <si>
    <t>Ecola / FN53C2ECH
Jazzway / PST/W R150 2Вт 4000К GREY
Elektrostandard / a032765
Elektrostandard / a024948
Elektrostandard / a038411
Elektrostandard / a038539</t>
  </si>
  <si>
    <t>- Любой источник света
- IP &gt;=44</t>
  </si>
  <si>
    <t>Camelion / KD-784 С01
Camelion / KD-008С С03
Camelion / KD-034 С03
Elektrostandard / a038567
Elektrostandard / a039089
Ikea / 00387153</t>
  </si>
  <si>
    <t>- Любой источник света
- Включая настольные USB-светильники
- Включая лампы на креплении "Прищепка"</t>
  </si>
  <si>
    <t>Ikea / 20386925
Ikea / 50360537
Camelion / KD-309 С11
Camelion / KD-427F-1 С65
Световые технологии / ALTO F 1830-550 WH/CH
Ikea / 60382402</t>
  </si>
  <si>
    <t>Camelion / NL-006
Camelion / SG-128
Navigator / NNL-SW01-WH
Эра / Б0019102
Camelion / NL-203
Feron / FN1201</t>
  </si>
  <si>
    <t>- Любой источник света
- Малая мощность
- Подключается непосредственно в розетку
- Включая ночные светильники с датчиком движения</t>
  </si>
  <si>
    <t>Настенный с выключателем</t>
  </si>
  <si>
    <t>Ikea / 50361004
Ikea / 00361006
Ecola / FS5341ECB</t>
  </si>
  <si>
    <t>- Любой источник света
- Имеют собственный выключатель
- Настенное крепление
- Нехудожественное исполнение</t>
  </si>
  <si>
    <t>Бра с выключателем</t>
  </si>
  <si>
    <t>Imex / MD.1473 MD.1473-1-W FGD</t>
  </si>
  <si>
    <t>- Любой источник света
- Имеют собственный выключатель
- Настенное крепление
- Художественное исполнение (выносной элемент "рука" художественно оформлен)</t>
  </si>
  <si>
    <t>Camelion / WL-2023 21W
Ikea / 70403178
OBI Lighting / 4038956
Uniel / UL-00003038
Elektrostandard / a033732</t>
  </si>
  <si>
    <t>- Любой источник света
- Линейный форм-фактор
- Имеют собственный выключатель</t>
  </si>
  <si>
    <t>Lumin'Arte PANDA-PL40E27-3BL</t>
  </si>
  <si>
    <t>Ikea / СМИЛА МОНЕ
Ikea / ДРЁМИНГЕ</t>
  </si>
  <si>
    <t>- Любой источник света
- Не имеют собственного выключателя</t>
  </si>
  <si>
    <t>Camelion / NL-184 "Слоник синий"
Camelion / NL-005
Uniel / DTL-302-Бабочка/Pearl/4LED/0.5Вт
Эра / C0044904
Эра/  Б0019096
TDM Electric / SQ0357-0010</t>
  </si>
  <si>
    <t>Ikea / 00362925
Ikea / 20356626
Ikea / 50362777
Lumin'Arte / PANDA-WL40E27-1BL
Ikea / 60356733</t>
  </si>
  <si>
    <t>- Любой источник света
- Имеют собственный выключатель</t>
  </si>
  <si>
    <t>Camelion / KD-380 С04
Camelion / KD-554 С89
TDM Electric / SQ0337-0018
Эра / Б0016266
Эра / Б0031620
Ikea/  80325694</t>
  </si>
  <si>
    <t>Camelion / LWL-2014-01CL
Gauss / MG003
Gauss / 130411915
Jazzway / PMG 001 LED 14W 4000K
Uniel / UL-00003409</t>
  </si>
  <si>
    <t>- Любой источник света
- Для подсветки растений</t>
  </si>
  <si>
    <t>Uniel / ULY-P61-20W/SCEP/K</t>
  </si>
  <si>
    <t>- Любой источник света
- Для согревания животных
- Для повышения яйценоскости птиц</t>
  </si>
  <si>
    <t>Uniel / ULF-S01-50W/RGB/RC
Volpe / ULF-Q511 10W/RGB
OBI Lighting / 4117495</t>
  </si>
  <si>
    <t>- Любой источник света
- RGB-прожекторы для домашнего использования
- Дискотечные светильники для домашнего использования</t>
  </si>
  <si>
    <t>Uniel / UL-00002270 ULD-B3010-200/DTA
Ikea / 40363046
OBI Lighting / 4045944
OBI Lighting / 4117479
Feron / LD206B-indoor
Feron / LT112</t>
  </si>
  <si>
    <t>- Лампы накаливания
- Соляные лампы</t>
  </si>
  <si>
    <t>Elektrostandard / a032471
Ikea / 20356179
Ikea / 20361821
Uniel / UL-00002887
Uniel / UL-00003037</t>
  </si>
  <si>
    <r>
      <rPr>
        <b/>
        <sz val="28"/>
        <color theme="1"/>
        <rFont val="Calibri"/>
        <family val="2"/>
        <charset val="204"/>
        <scheme val="minor"/>
      </rPr>
      <t xml:space="preserve">Расширенная таможенная статистика по импорту бытовых светильников </t>
    </r>
    <r>
      <rPr>
        <b/>
        <sz val="22"/>
        <color theme="1"/>
        <rFont val="Calibri"/>
        <family val="2"/>
        <charset val="204"/>
        <scheme val="minor"/>
      </rPr>
      <t xml:space="preserve">
</t>
    </r>
    <r>
      <rPr>
        <sz val="22"/>
        <color theme="1"/>
        <rFont val="Calibri"/>
        <family val="2"/>
        <charset val="204"/>
        <scheme val="minor"/>
      </rPr>
      <t>за I квартал 2018 г. (ДЕМОНСТРАЦИОННАЯ ВЕРСИЯ)</t>
    </r>
  </si>
  <si>
    <t>(за I квартал 2018 г.)</t>
  </si>
  <si>
    <t>1. Общий объем импорта бытовых светодиодных светильников за I квартал 2018 г. - 3,006 млн штук</t>
  </si>
  <si>
    <t>1. Общий объем импорта бытовых традиционных светильников за I квартал 2018 г. - 3,233 млн штук</t>
  </si>
  <si>
    <t>Inspire / 18249402</t>
  </si>
  <si>
    <t>Ecola / Ecola GX53 H4 Downlight without reflector_chrome (светильник) 38x106 (к+)</t>
  </si>
  <si>
    <t>Inspire / 18249517</t>
  </si>
  <si>
    <t>Ecola / Ecola GX53 H4 Downlight without reflector_white (светильник) 38x106 (к+)</t>
  </si>
  <si>
    <t>Inspire / OS7271</t>
  </si>
  <si>
    <t>Ecola / Ecola GX53 H4 Downlight without reflector_gold (светильник) 38x106 (к+)</t>
  </si>
  <si>
    <t>Lumin'Arte / Светильник светодиодный C06LLW24W 6000 К</t>
  </si>
  <si>
    <t>Inspire / 18195424</t>
  </si>
  <si>
    <t>Uniel / USL-C-691/PT270 FLASH SET12</t>
  </si>
  <si>
    <t>Ecola / Ecola GX53 H4 Downlight without reflector_satin chrome (светильник) 38х106 (к+)</t>
  </si>
  <si>
    <t>Lumin'Arte / Светильник светодиодный C06LLW12W 6000 К</t>
  </si>
  <si>
    <t>Ecola / Ecola GX53 H4 светильник встраив. без рефл. Черный хром 38x106 (к+)</t>
  </si>
  <si>
    <t>Ikea / ЛЬЮСАНДЕ, M1606</t>
  </si>
  <si>
    <t>Ecola / Ecola GX53 H4 Downlight without reflector_white (светильник) 38x106</t>
  </si>
  <si>
    <t>Ikea / СОЛВИДЕН, J1701</t>
  </si>
  <si>
    <t>Ecola / Ecola Light MR16 DL90 GU5.3 Светильник встр. плоский Белый 30x80 (кd74)</t>
  </si>
  <si>
    <t>Uniel / ULI-P20-18W/SPSB IP40 WHITE</t>
  </si>
  <si>
    <t/>
  </si>
  <si>
    <t>Ecola / Ecola GX53 H4 светильник встраив. без рефл. Черненая бронза 38x106 (к+)</t>
  </si>
  <si>
    <t>Lumin'Arte / Светильник светодиодный C02LLW12W 6000 К</t>
  </si>
  <si>
    <t>Ecola / Ecola Light MR16 DL92 GU5.3 Светильник встр. выпуклый Белый 30x80 (кd74)</t>
  </si>
  <si>
    <t>Lumin'Arte / Светильник светодиодный C02LLW24W 6000 К</t>
  </si>
  <si>
    <t>Elektrostandard / 9210 MR16 WH</t>
  </si>
  <si>
    <t>Uniel / USL-C-418/PT305 Blue crocus</t>
  </si>
  <si>
    <t>Elektrostandard / 2180 MR16 BL</t>
  </si>
  <si>
    <t>Эра / NN-601-LS-R</t>
  </si>
  <si>
    <t>Elektrostandard / 2160 MR16 CL</t>
  </si>
  <si>
    <t>Uniel / TLD-536 WHITE</t>
  </si>
  <si>
    <t>Ecola / Ecola Light MR16 DL90 GU5.3 Светильник встр. плоский Хром 30x80 - 2pack (кd74)</t>
  </si>
  <si>
    <t>Uniel / TLD-542 Brown</t>
  </si>
  <si>
    <t>Elektrostandard / 2130 MR16 CL</t>
  </si>
  <si>
    <t>3. Наиболее популярные сегменты применения светодиодных светильников среди ключевых брендов - Садово-парковое и ландшафтное освещение (42,5%), Местное освещение (27,7%) и Общее освещение (17,2%)</t>
  </si>
  <si>
    <t>3. Наиболее популярные сегменты применения традиционных светильников среди ключевых брендов - Общее освещение (81,4%), Местное освещение (15,8%) и Садово-парковое и ландшафтное освещение (1,1%)</t>
  </si>
  <si>
    <t>4. Наиболее популярные типы традиционных светильников среди ключевых брендов - Спот (34,8%), Встраиваемый (22,1%) и Потолочный (16,7%)</t>
  </si>
  <si>
    <t>4. Наиболее популярные типы светодиодных светильников среди ключевых брендов - Садовый солнечный на колышке (39,6%), Настольный (17,1%) и (пусто) (12,2%)</t>
  </si>
  <si>
    <t>*Примечания: 
1. В таблицах представлен анализ импорта всех ключевых брендов. Список брендов см на титульном листе. Доля ключевых брендов (по всем типам источников света) - 60,2%, прочие - 39,8%.
2. Для таблицы ТОП-моделей взяты модели с объемом импорта не менее 10 тысяч штук
3. Для каждой модели светильника указана доля от общего количества светодиодных светильников</t>
  </si>
  <si>
    <t>*Примечания: 
1. В таблицах представлен анализ импорта всех ключевых брендов. Список брендов см на титульном листе. Доля ключевых брендов (по всем типам источников света) - 60,2%, прочие - 39,8%.
2. Для таблицы ТОП-моделей взяты модели с объемом импорта не менее 20 тысяч штук
3. Для каждой модели светильника указана доля от общего количества традиционных светильников</t>
  </si>
  <si>
    <t>32442_2018</t>
  </si>
  <si>
    <t>DN027B LED9/NW L125 SQPower supply unit - Beam angle 110°</t>
  </si>
  <si>
    <t>Панель sidelight быт. (менее 400 мм)</t>
  </si>
  <si>
    <t>DN027B LED12/NW L150 SQPower supply unit - Beam angle 110°</t>
  </si>
  <si>
    <t>32452_2018</t>
  </si>
  <si>
    <t>ДРЁМИНГЕ, V1603</t>
  </si>
  <si>
    <t>Бра</t>
  </si>
  <si>
    <t>32774_2018</t>
  </si>
  <si>
    <t>ОРСТИД, G0104</t>
  </si>
  <si>
    <t>32776_2018</t>
  </si>
  <si>
    <t>КВАРТ, G1021</t>
  </si>
  <si>
    <t>32777_2018</t>
  </si>
  <si>
    <t>32778_2018</t>
  </si>
  <si>
    <t>ХОВНЭС, B1526</t>
  </si>
  <si>
    <t>32779_2018</t>
  </si>
  <si>
    <t>Хорте</t>
  </si>
  <si>
    <t>32780_2018</t>
  </si>
  <si>
    <t>ГОТХЕМ, G1414-1</t>
  </si>
  <si>
    <t>32782_2018</t>
  </si>
  <si>
    <t>ЯНШО, G1415</t>
  </si>
  <si>
    <t>32783_2018</t>
  </si>
  <si>
    <t>ХОРТЕ, B1308</t>
  </si>
  <si>
    <t>32784_2018</t>
  </si>
  <si>
    <t>ХЕКТАР, G1014</t>
  </si>
  <si>
    <t>32785_2018</t>
  </si>
  <si>
    <t>ХОВНЭС, G1520</t>
  </si>
  <si>
    <t>32810_2018</t>
  </si>
  <si>
    <t>NDL-P1-5W-830-WH-LED</t>
  </si>
  <si>
    <t>NDL-P1-10W-840-WH-LED</t>
  </si>
  <si>
    <t>32817_2018</t>
  </si>
  <si>
    <t>УЛЕБИ, J1302F</t>
  </si>
  <si>
    <t>32818_2018</t>
  </si>
  <si>
    <t>M1601, M1602, M1603</t>
  </si>
  <si>
    <t>32819_2018</t>
  </si>
  <si>
    <t>ЯНШО, V1431</t>
  </si>
  <si>
    <t>32820_2018</t>
  </si>
  <si>
    <t>МОЛЬГАН, V1305</t>
  </si>
  <si>
    <t>32925_2018</t>
  </si>
  <si>
    <t>РИСМОН</t>
  </si>
  <si>
    <t>32926_2018</t>
  </si>
  <si>
    <t>ХОЛЬЕС, T1515</t>
  </si>
  <si>
    <t>32927_2018</t>
  </si>
  <si>
    <t>СИННЕРЛИГ, T1431F</t>
  </si>
  <si>
    <t>32945_2018</t>
  </si>
  <si>
    <t>БОЙА, T0801</t>
  </si>
  <si>
    <t>32972_2018</t>
  </si>
  <si>
    <t>КНУББИГ, B1017</t>
  </si>
  <si>
    <t>32973_2018</t>
  </si>
  <si>
    <t>ФАДУ, B0327</t>
  </si>
  <si>
    <t>32991_2018</t>
  </si>
  <si>
    <t>N-102-E27-40W-W</t>
  </si>
  <si>
    <t>N-102-E27-40W-BK</t>
  </si>
  <si>
    <t>N-102-E27-40W-BU</t>
  </si>
  <si>
    <t>N-102-E27-40W-R</t>
  </si>
  <si>
    <t>N-121-E27-40W-BK</t>
  </si>
  <si>
    <t>N-121-E27-40W-W</t>
  </si>
  <si>
    <t>32995_2018</t>
  </si>
  <si>
    <t>ЛАУТЕРС, G1413</t>
  </si>
  <si>
    <t>33000_2018</t>
  </si>
  <si>
    <t>БОЙА, B0803</t>
  </si>
  <si>
    <t>33003_2018</t>
  </si>
  <si>
    <t>33004_2018</t>
  </si>
  <si>
    <t>ФЮББЛА, B1614</t>
  </si>
  <si>
    <t>33005_2018</t>
  </si>
  <si>
    <t>НУТ G1512</t>
  </si>
  <si>
    <t>33006_2018</t>
  </si>
  <si>
    <t>ОРСТИД, B9819-1</t>
  </si>
  <si>
    <t>33007_2018</t>
  </si>
  <si>
    <t>ФОРСО, A0501</t>
  </si>
  <si>
    <t>33045_2018</t>
  </si>
  <si>
    <t>1507 TECHNO серый</t>
  </si>
  <si>
    <t>Садовый прочий</t>
  </si>
  <si>
    <t>1508 TECHNO</t>
  </si>
  <si>
    <t>1550 Techno черный</t>
  </si>
  <si>
    <t>33049_2018</t>
  </si>
  <si>
    <t>6060-02 шестигранник, 60Вт, вниз, черный</t>
  </si>
  <si>
    <t>Садовый основной</t>
  </si>
  <si>
    <t>6060-11 шестигранник, 60Вт, вверх, бронза</t>
  </si>
  <si>
    <t>6060-12 шестигранник, 60Вт, вниз, бронза</t>
  </si>
  <si>
    <t>"Ампир" 60 Вт, вверх, шагрень/бронза Е27</t>
  </si>
  <si>
    <t>"Ампир" 60 Вт, подвес шагрень/бронза Е27</t>
  </si>
  <si>
    <t>"Братья Гримм" 100 Вт, вниз, шагрень/бронза, Е27</t>
  </si>
  <si>
    <t>"Братья Гримм" 100 Вт, подвес, шагрень/бронза, Е27</t>
  </si>
  <si>
    <t>"Тамплиеры" 100 Вт, вниз, шагрень/черный, Е27,</t>
  </si>
  <si>
    <t>33117_2018</t>
  </si>
  <si>
    <t>WE1002M-WH</t>
  </si>
  <si>
    <t>WE1002M-BL</t>
  </si>
  <si>
    <t>33119_2018</t>
  </si>
  <si>
    <t>33120_2018</t>
  </si>
  <si>
    <t>33121_2018</t>
  </si>
  <si>
    <t>МАСКРУС, T0912</t>
  </si>
  <si>
    <t>Подсветка для картин</t>
  </si>
  <si>
    <t>33153_2018</t>
  </si>
  <si>
    <t>33154_2018</t>
  </si>
  <si>
    <t>ЭРТОФТА, T1318</t>
  </si>
  <si>
    <t>33155_2018</t>
  </si>
  <si>
    <t>33156_2018</t>
  </si>
  <si>
    <t>РИСМОН, V1007F</t>
  </si>
  <si>
    <t>33164_2018</t>
  </si>
  <si>
    <t>33166_2018</t>
  </si>
  <si>
    <t>ХЕКТАР, T1029</t>
  </si>
  <si>
    <t>33167_2018</t>
  </si>
  <si>
    <t>НИМОНЕ, S1603</t>
  </si>
  <si>
    <t>33183_2018</t>
  </si>
  <si>
    <t>33184_2018</t>
  </si>
  <si>
    <t>33199_2018</t>
  </si>
  <si>
    <t>33200_2018</t>
  </si>
  <si>
    <t>34168_2018</t>
  </si>
  <si>
    <t>KD-313 C15</t>
  </si>
  <si>
    <t>KD-362 C02</t>
  </si>
  <si>
    <t>KD-330 C29</t>
  </si>
  <si>
    <t>KD-330 C30</t>
  </si>
  <si>
    <t>KD-331 C04</t>
  </si>
  <si>
    <t>KD-333 C01</t>
  </si>
  <si>
    <t>KD-333 C02</t>
  </si>
  <si>
    <t>KD-334 C10</t>
  </si>
  <si>
    <t>KD-334 C17</t>
  </si>
  <si>
    <t>33201_2018</t>
  </si>
  <si>
    <t>33212_2018</t>
  </si>
  <si>
    <t>Настольная лампа Inspire Джон 1xE14x40 Вт, металл PL-6319C-CC</t>
  </si>
  <si>
    <t>PL-6318M</t>
  </si>
  <si>
    <t>Настольная лампа Inspire Пикс 1xE27х40 Вт, металл/пластик, цвет голубой PL-6313-TQ</t>
  </si>
  <si>
    <t>PL-6313-RD</t>
  </si>
  <si>
    <t>PL-6313-PT</t>
  </si>
  <si>
    <t>33214_2018</t>
  </si>
  <si>
    <t>РАНАРП, G1209</t>
  </si>
  <si>
    <t>33215_2018</t>
  </si>
  <si>
    <t>РАНАРП, B1225</t>
  </si>
  <si>
    <t>33216_2018</t>
  </si>
  <si>
    <t>НИФОРС, B1520</t>
  </si>
  <si>
    <t>33217_2018</t>
  </si>
  <si>
    <t>33218_2018</t>
  </si>
  <si>
    <t>ЯНШО, B1422</t>
  </si>
  <si>
    <t>33220_2018</t>
  </si>
  <si>
    <t>БАРОМЕТР, B1021</t>
  </si>
  <si>
    <t>33221_2018</t>
  </si>
  <si>
    <t>БАРОМЕТР, G1019</t>
  </si>
  <si>
    <t>33222_2018</t>
  </si>
  <si>
    <t>33225_2018</t>
  </si>
  <si>
    <t>33227_2018</t>
  </si>
  <si>
    <t>33228_2018</t>
  </si>
  <si>
    <t>33260_2018</t>
  </si>
  <si>
    <t>33261_2018</t>
  </si>
  <si>
    <t>33265_2018</t>
  </si>
  <si>
    <t>33272_2018</t>
  </si>
  <si>
    <t>33300_2018</t>
  </si>
  <si>
    <t>РАНАРП, V1211</t>
  </si>
  <si>
    <t>33301_2018</t>
  </si>
  <si>
    <t>ХЕКТАР, V1020</t>
  </si>
  <si>
    <t>33302_2018</t>
  </si>
  <si>
    <t>33372_2018</t>
  </si>
  <si>
    <t>YMP9897-WHITE</t>
  </si>
  <si>
    <t>33373_2018</t>
  </si>
  <si>
    <t>5149-1P</t>
  </si>
  <si>
    <t>33374_2018</t>
  </si>
  <si>
    <t>G912018C-5CL</t>
  </si>
  <si>
    <t>P110605(WHITE)</t>
  </si>
  <si>
    <t>33382_2018</t>
  </si>
  <si>
    <t>33399_2018</t>
  </si>
  <si>
    <t>YMP9538-WHITE</t>
  </si>
  <si>
    <t>33401_2018</t>
  </si>
  <si>
    <t>6016-5 BK</t>
  </si>
  <si>
    <t>6016-3P BK</t>
  </si>
  <si>
    <t>CL14083-10</t>
  </si>
  <si>
    <t>Люстра Inspire Akacia 6xE27x60 Вт, металл/стекло, CL14083-6</t>
  </si>
  <si>
    <t>33402_2018</t>
  </si>
  <si>
    <t>6077-5C</t>
  </si>
  <si>
    <t>P110804-3</t>
  </si>
  <si>
    <t>WL436</t>
  </si>
  <si>
    <t>33416_2018</t>
  </si>
  <si>
    <t>YP2308-BLUE</t>
  </si>
  <si>
    <t>YP2308-GRAY</t>
  </si>
  <si>
    <t>YMP9335-COPPER</t>
  </si>
  <si>
    <t>33417_2018</t>
  </si>
  <si>
    <t>Подвес Inspire Cedar 1хЕ27х60 Вт 40 см металл, цвет белый/голубой, YMP9335-BLUE</t>
  </si>
  <si>
    <t>33418_2018</t>
  </si>
  <si>
    <t>YP2308-WHITE</t>
  </si>
  <si>
    <t>4787-8C</t>
  </si>
  <si>
    <t>33419_2018</t>
  </si>
  <si>
    <t>P198L BL</t>
  </si>
  <si>
    <t>Подвес Inspire Byron 1xE27x60 Вт, 37 см, металл, P198L BK</t>
  </si>
  <si>
    <t>33420_2018</t>
  </si>
  <si>
    <t>P110839(D25)</t>
  </si>
  <si>
    <t>33439_2018</t>
  </si>
  <si>
    <t>SPB-6-60 BRILLIANCE ROUND</t>
  </si>
  <si>
    <t>SPB-6-60 UFO</t>
  </si>
  <si>
    <t>33440_2018</t>
  </si>
  <si>
    <t>SPB-6-60 STONE</t>
  </si>
  <si>
    <t>33442_2018</t>
  </si>
  <si>
    <t>YMP9701</t>
  </si>
  <si>
    <t>33444_2018</t>
  </si>
  <si>
    <t>P14086</t>
  </si>
  <si>
    <t>33463_2018</t>
  </si>
  <si>
    <t>YF2290-SILVER-M</t>
  </si>
  <si>
    <t>Торшер Inspire «Линк» 1xE27х60 Вт + 1xE14х40 Вт, пластик/стекло, цвет никель YF2291-ST</t>
  </si>
  <si>
    <t>YF2291-AB</t>
  </si>
  <si>
    <t>YF2289-SILVER</t>
  </si>
  <si>
    <t>33464_2018</t>
  </si>
  <si>
    <t>33468_2018</t>
  </si>
  <si>
    <t>NLED-452-9W-W</t>
  </si>
  <si>
    <t>NLED-433-6W-BU</t>
  </si>
  <si>
    <t>NLED-433-6W-OR</t>
  </si>
  <si>
    <t>NLED-454-9W-BK</t>
  </si>
  <si>
    <t>NLED-423-3W-R</t>
  </si>
  <si>
    <t>NLED-454-9W-W</t>
  </si>
  <si>
    <t>33473_2018</t>
  </si>
  <si>
    <t>NLED-452-9W-BK</t>
  </si>
  <si>
    <t>NLED-453-9W-W</t>
  </si>
  <si>
    <t>NLED-453-9W-BK</t>
  </si>
  <si>
    <t>NLED-425-4W-BK</t>
  </si>
  <si>
    <t>33488_2018</t>
  </si>
  <si>
    <t>TLI-201 Blue</t>
  </si>
  <si>
    <t>TLI-201 Orange</t>
  </si>
  <si>
    <t>TLI-202 Black</t>
  </si>
  <si>
    <t>TLI-204 WHITE</t>
  </si>
  <si>
    <t>TLI-206 Black</t>
  </si>
  <si>
    <t>TLI-206 WHITE</t>
  </si>
  <si>
    <t>33489_2018</t>
  </si>
  <si>
    <t>TLI-202 Blue</t>
  </si>
  <si>
    <t>33534_2018</t>
  </si>
  <si>
    <t>NN-625-LS-BU</t>
  </si>
  <si>
    <t>NN-627-LS-R</t>
  </si>
  <si>
    <t>33760_2018</t>
  </si>
  <si>
    <t>WML-425 C62</t>
  </si>
  <si>
    <t>WML-425 C73</t>
  </si>
  <si>
    <t>WML-425 C71</t>
  </si>
  <si>
    <t>PL-425S C62</t>
  </si>
  <si>
    <t>PL-425S C73</t>
  </si>
  <si>
    <t>PL-425S C71</t>
  </si>
  <si>
    <t>PL-425M C62</t>
  </si>
  <si>
    <t>PL-425M C73</t>
  </si>
  <si>
    <t>PL-425M C71</t>
  </si>
  <si>
    <t>PL-425L C62</t>
  </si>
  <si>
    <t>PL-427SS C64</t>
  </si>
  <si>
    <t>PL-427SS C69</t>
  </si>
  <si>
    <t>PL-600 C67</t>
  </si>
  <si>
    <t>PL-600 C68</t>
  </si>
  <si>
    <t>PL-600 C69</t>
  </si>
  <si>
    <t>33761_2018</t>
  </si>
  <si>
    <t>WML-428-1 C59</t>
  </si>
  <si>
    <t>WML-428-1 C30</t>
  </si>
  <si>
    <t>WML-428-2 C08</t>
  </si>
  <si>
    <t>WML-428-2 C01</t>
  </si>
  <si>
    <t>WML-428-2 C59</t>
  </si>
  <si>
    <t>WML-428-2 C30</t>
  </si>
  <si>
    <t>WML-428-3 C02</t>
  </si>
  <si>
    <t>WML-428-3 C08</t>
  </si>
  <si>
    <t>WML-428-3 C01</t>
  </si>
  <si>
    <t>WML-428-3 C59</t>
  </si>
  <si>
    <t>WML-428-3 C30</t>
  </si>
  <si>
    <t>PL-428L C71</t>
  </si>
  <si>
    <t>PL-430S-1 C08</t>
  </si>
  <si>
    <t>PL-430S-1 C01</t>
  </si>
  <si>
    <t>PL-430S-1 C59</t>
  </si>
  <si>
    <t>PL-430S-1 C30</t>
  </si>
  <si>
    <t>PL-600 C59</t>
  </si>
  <si>
    <t>PL-600 C30</t>
  </si>
  <si>
    <t>PL-601S C69</t>
  </si>
  <si>
    <t>33786_2018</t>
  </si>
  <si>
    <t>V0802</t>
  </si>
  <si>
    <t>33787_2018</t>
  </si>
  <si>
    <t>ХЕММА, T1601</t>
  </si>
  <si>
    <t>33815_2018</t>
  </si>
  <si>
    <t>TLI-202 WHITE</t>
  </si>
  <si>
    <t>TLI-204 Black</t>
  </si>
  <si>
    <t>TLI-204 Orange</t>
  </si>
  <si>
    <t>TLI-206 Blue</t>
  </si>
  <si>
    <t>TLI-226 BLUE</t>
  </si>
  <si>
    <t>TLI-226 GREEN</t>
  </si>
  <si>
    <t>33829_2018</t>
  </si>
  <si>
    <t>ULT-F32-9W/NW</t>
  </si>
  <si>
    <t>ULT-F32-9Вт/WW</t>
  </si>
  <si>
    <t>33858_2018</t>
  </si>
  <si>
    <t>KD-425 C62</t>
  </si>
  <si>
    <t>KD-425 C73</t>
  </si>
  <si>
    <t>KD-425 C71</t>
  </si>
  <si>
    <t>33859_2018</t>
  </si>
  <si>
    <t>KD-425F C62</t>
  </si>
  <si>
    <t>KD-425F C73</t>
  </si>
  <si>
    <t>KD-425F C71</t>
  </si>
  <si>
    <t>33860_2018</t>
  </si>
  <si>
    <t>KD-428F C30</t>
  </si>
  <si>
    <t>KD-428F C59</t>
  </si>
  <si>
    <t>KD-431F C62</t>
  </si>
  <si>
    <t>KD-431F C73</t>
  </si>
  <si>
    <t>KD-431F C71</t>
  </si>
  <si>
    <t>33861_2018</t>
  </si>
  <si>
    <t>KD-431A C73</t>
  </si>
  <si>
    <t>KD-431A C71</t>
  </si>
  <si>
    <t>33867_2018</t>
  </si>
  <si>
    <t>АЛЭНГ, G0004</t>
  </si>
  <si>
    <t>33869_2018</t>
  </si>
  <si>
    <t>33870_2018</t>
  </si>
  <si>
    <t>33871_2018</t>
  </si>
  <si>
    <t>33873_2018</t>
  </si>
  <si>
    <t>33874_2018</t>
  </si>
  <si>
    <t>33875_2018</t>
  </si>
  <si>
    <t>33876_2018</t>
  </si>
  <si>
    <t>НУТ, G1512</t>
  </si>
  <si>
    <t>33877_2018</t>
  </si>
  <si>
    <t>33889_2018</t>
  </si>
  <si>
    <t>BCP417 48XLED-HB/RGB 100-277V 40 CE CQC</t>
  </si>
  <si>
    <t>33913_2018</t>
  </si>
  <si>
    <t>NEL-FITO-12-LED</t>
  </si>
  <si>
    <t>33937_2018</t>
  </si>
  <si>
    <t>33941_2018</t>
  </si>
  <si>
    <t>STELO с решеткой столб 110см</t>
  </si>
  <si>
    <t>STELO с решеткой столб 65см</t>
  </si>
  <si>
    <t>Marseille подвес декор. стекло "водопад" цвет зол. умбра IP44 E27 100Вт</t>
  </si>
  <si>
    <t>SHEFFIELD черн. столб 226см IP44 E27 60Вт</t>
  </si>
  <si>
    <t>Marseille 100Вт E27 IP44 бра вниз зол./умбра</t>
  </si>
  <si>
    <t>34036_2018</t>
  </si>
  <si>
    <t>34037_2018</t>
  </si>
  <si>
    <t>34038_2018</t>
  </si>
  <si>
    <t>ЛАКЭНЕ, T1620</t>
  </si>
  <si>
    <t>34040_2018</t>
  </si>
  <si>
    <t>ЛЕВАНГ, T1302F</t>
  </si>
  <si>
    <t>34041_2018</t>
  </si>
  <si>
    <t>СЁДЕРСВИК, T1308</t>
  </si>
  <si>
    <t>34042_2018</t>
  </si>
  <si>
    <t>ХЭГГУМ, T1417</t>
  </si>
  <si>
    <t>34047_2018</t>
  </si>
  <si>
    <t>СИННРИК, T1614</t>
  </si>
  <si>
    <t>34050_2018</t>
  </si>
  <si>
    <t>T1202</t>
  </si>
  <si>
    <t>34058_2018</t>
  </si>
  <si>
    <t>ХИБИ, T1011-1</t>
  </si>
  <si>
    <t>34074_2018</t>
  </si>
  <si>
    <t>WML-428-2 C02</t>
  </si>
  <si>
    <t>PL-428L C62</t>
  </si>
  <si>
    <t>PL-428L C73</t>
  </si>
  <si>
    <t>PL-428S-1 C62</t>
  </si>
  <si>
    <t>PL-428S-1 C73</t>
  </si>
  <si>
    <t>PL-428S-3 C62</t>
  </si>
  <si>
    <t>PL-428S-3 C73</t>
  </si>
  <si>
    <t>PL-430S-1 C02</t>
  </si>
  <si>
    <t>PL-601L C67</t>
  </si>
  <si>
    <t>PL-601L C68</t>
  </si>
  <si>
    <t>PL-601L C69</t>
  </si>
  <si>
    <t>PL-601S C67</t>
  </si>
  <si>
    <t>PL-601S C68</t>
  </si>
  <si>
    <t>34081_2018</t>
  </si>
  <si>
    <t>PL-425L C73</t>
  </si>
  <si>
    <t>PL-425L C71</t>
  </si>
  <si>
    <t>PL-426M C62</t>
  </si>
  <si>
    <t>PL-426M C65</t>
  </si>
  <si>
    <t>PL-426M C71</t>
  </si>
  <si>
    <t>WML-427 C64</t>
  </si>
  <si>
    <t>WML-427 C65</t>
  </si>
  <si>
    <t>WML-427 C66</t>
  </si>
  <si>
    <t>PL-427SS C68</t>
  </si>
  <si>
    <t>PL-427L C64</t>
  </si>
  <si>
    <t>PL-427L C65</t>
  </si>
  <si>
    <t>PL-427L C66</t>
  </si>
  <si>
    <t>WML-428-1 C02</t>
  </si>
  <si>
    <t>WML-428-1 C08</t>
  </si>
  <si>
    <t>WML-428-1 C01</t>
  </si>
  <si>
    <t>34100_2018</t>
  </si>
  <si>
    <t>ТИДИГ, T1107</t>
  </si>
  <si>
    <t>34101_2018</t>
  </si>
  <si>
    <t>ОРСТИД, V1605</t>
  </si>
  <si>
    <t>34105_2018</t>
  </si>
  <si>
    <t>АЛЭНГ, V0902</t>
  </si>
  <si>
    <t>34106_2018</t>
  </si>
  <si>
    <t>КАЛИПСО, T0014</t>
  </si>
  <si>
    <t>34118_2018</t>
  </si>
  <si>
    <t>ФЮББЛА, T1623</t>
  </si>
  <si>
    <t>34133_2018</t>
  </si>
  <si>
    <t>34134_2018</t>
  </si>
  <si>
    <t>34141_2018</t>
  </si>
  <si>
    <t>34144_2018</t>
  </si>
  <si>
    <t>KD-350 C01</t>
  </si>
  <si>
    <t>34146_2018</t>
  </si>
  <si>
    <t>KD-815 C01</t>
  </si>
  <si>
    <t>KD-815 C05</t>
  </si>
  <si>
    <t>KD-815 C11</t>
  </si>
  <si>
    <t>KD-815 C13</t>
  </si>
  <si>
    <t>34148_2018</t>
  </si>
  <si>
    <t>TLD-533 WHITE</t>
  </si>
  <si>
    <t>34151_2018</t>
  </si>
  <si>
    <t>РИККАРУМ, B1606</t>
  </si>
  <si>
    <t>34166_2018</t>
  </si>
  <si>
    <t>KD-431A C62</t>
  </si>
  <si>
    <t>34167_2018</t>
  </si>
  <si>
    <t>KD-309 C02</t>
  </si>
  <si>
    <t>34173_2018</t>
  </si>
  <si>
    <t>KD-428F C02</t>
  </si>
  <si>
    <t>KD-428F C08</t>
  </si>
  <si>
    <t>KD-428F C01</t>
  </si>
  <si>
    <t>34179_2018</t>
  </si>
  <si>
    <t>ТЕРЦИАЛ A1602F</t>
  </si>
  <si>
    <t>34180_2018</t>
  </si>
  <si>
    <t>ТЕРЦИАЛ, A1602F</t>
  </si>
  <si>
    <t>34182_2018</t>
  </si>
  <si>
    <t>34186_2018</t>
  </si>
  <si>
    <t>АНТИФОНИ, G1513</t>
  </si>
  <si>
    <t>34189_2018</t>
  </si>
  <si>
    <t>34190_2018</t>
  </si>
  <si>
    <t>34191_2018</t>
  </si>
  <si>
    <t>ХЕКТАР, A1502</t>
  </si>
  <si>
    <t>34192_2018</t>
  </si>
  <si>
    <t>34193_2018</t>
  </si>
  <si>
    <t>ГОТХЕМ, B1420-1</t>
  </si>
  <si>
    <t>34194_2018</t>
  </si>
  <si>
    <t>34195_2018</t>
  </si>
  <si>
    <t>34196_2018</t>
  </si>
  <si>
    <t>34199_2018</t>
  </si>
  <si>
    <t>34200_2018</t>
  </si>
  <si>
    <t>34201_2018</t>
  </si>
  <si>
    <t>34202_2018</t>
  </si>
  <si>
    <t>34203_2018</t>
  </si>
  <si>
    <t>34204_2018</t>
  </si>
  <si>
    <t>34205_2018</t>
  </si>
  <si>
    <t>34206_2018</t>
  </si>
  <si>
    <t>34260_2018</t>
  </si>
  <si>
    <t>СВАРТРО, U1501</t>
  </si>
  <si>
    <t>34261_2018</t>
  </si>
  <si>
    <t>34278_2018</t>
  </si>
  <si>
    <t>34279_2018</t>
  </si>
  <si>
    <t>34303_2018</t>
  </si>
  <si>
    <t>ЛИНДСХУЛЬТ, L1304</t>
  </si>
  <si>
    <t>34304_2018</t>
  </si>
  <si>
    <t>НОРРФЛИ, L1613X35</t>
  </si>
  <si>
    <t>34305_2018</t>
  </si>
  <si>
    <t>НОРРФЛИ, L1613X92</t>
  </si>
  <si>
    <t>34320_2018</t>
  </si>
  <si>
    <t>34321_2018</t>
  </si>
  <si>
    <t>34325_2018</t>
  </si>
  <si>
    <t>НОРРФЛИ, L1613X42</t>
  </si>
  <si>
    <t>34326_2018</t>
  </si>
  <si>
    <t>УРСГУЛЬТ, L1305</t>
  </si>
  <si>
    <t>34382_2018</t>
  </si>
  <si>
    <t>34383_2018</t>
  </si>
  <si>
    <t>34384_2018</t>
  </si>
  <si>
    <t>34390_2018</t>
  </si>
  <si>
    <t>ШЁПЕННА, T1704-2</t>
  </si>
  <si>
    <t>34391_2018</t>
  </si>
  <si>
    <t>ДРЁМСЮН, V1506</t>
  </si>
  <si>
    <t>34392_2018</t>
  </si>
  <si>
    <t>СМИЛА БЛУММА, V0310</t>
  </si>
  <si>
    <t>34393_2018</t>
  </si>
  <si>
    <t>ШЁПЕННА T1704</t>
  </si>
  <si>
    <t>34394_2018</t>
  </si>
  <si>
    <t>СМИЛА МОНЕ, V9902</t>
  </si>
  <si>
    <t>34395_2018</t>
  </si>
  <si>
    <t>ХЕММА, T1635</t>
  </si>
  <si>
    <t>34396_2018</t>
  </si>
  <si>
    <t>ДРОМХЕМ, V1507</t>
  </si>
  <si>
    <t>34397_2018</t>
  </si>
  <si>
    <t>ШЁПЕННА, T1704-1</t>
  </si>
  <si>
    <t>34398_2018</t>
  </si>
  <si>
    <t>34403_2018</t>
  </si>
  <si>
    <t>34405_2018</t>
  </si>
  <si>
    <t>34406_2018</t>
  </si>
  <si>
    <t>34407_2018</t>
  </si>
  <si>
    <t>34416_2018</t>
  </si>
  <si>
    <t>4865-5C</t>
  </si>
  <si>
    <t>4865-3C</t>
  </si>
  <si>
    <t>34417_2018</t>
  </si>
  <si>
    <t>4865-1W</t>
  </si>
  <si>
    <t>34419_2018</t>
  </si>
  <si>
    <t>P14027-3(CHR)</t>
  </si>
  <si>
    <t>P14027-5(CHR)</t>
  </si>
  <si>
    <t>P14027-8(CHR)</t>
  </si>
  <si>
    <t>34420_2018</t>
  </si>
  <si>
    <t>34421_2018</t>
  </si>
  <si>
    <t>CL344(23CM)</t>
  </si>
  <si>
    <t>CL344(SILVER)</t>
  </si>
  <si>
    <t>34423_2018</t>
  </si>
  <si>
    <t>BZ-B238P-160IWH</t>
  </si>
  <si>
    <t>34435_2018</t>
  </si>
  <si>
    <t>34437_2018</t>
  </si>
  <si>
    <t>34438_2018</t>
  </si>
  <si>
    <t>Спот Basico 1xE27x60 Вт, металл, цвет белый, LS-66-160WHA</t>
  </si>
  <si>
    <t>LS-66G-360WHA</t>
  </si>
  <si>
    <t>Спот Basico 3xE27x60 Вт, металл, цвет белый, LS-962-360A</t>
  </si>
  <si>
    <t>LS-66BA-260WHA</t>
  </si>
  <si>
    <t>BZ-D010-140A</t>
  </si>
  <si>
    <t>BZ-D010-240A</t>
  </si>
  <si>
    <t>BZ-D010-340A</t>
  </si>
  <si>
    <t>34439_2018</t>
  </si>
  <si>
    <t>P630A(WH)</t>
  </si>
  <si>
    <t>G9111007A-1P D30</t>
  </si>
  <si>
    <t>34441_2018</t>
  </si>
  <si>
    <t>BZ-E168-160AWH2</t>
  </si>
  <si>
    <t>BZ-E168-260AWH2</t>
  </si>
  <si>
    <t>34460_2018</t>
  </si>
  <si>
    <t>ХЕКТАР, S1401F</t>
  </si>
  <si>
    <t>34461_2018</t>
  </si>
  <si>
    <t>ОРСТИД, T1016</t>
  </si>
  <si>
    <t>34462_2018</t>
  </si>
  <si>
    <t>34463_2018</t>
  </si>
  <si>
    <t>ТРОСС, S1106</t>
  </si>
  <si>
    <t>34464_2018</t>
  </si>
  <si>
    <t>КВАРТ, V1022</t>
  </si>
  <si>
    <t>34468_2018</t>
  </si>
  <si>
    <t>34469_2018</t>
  </si>
  <si>
    <t>СВИРВЕЛЬ, T1428-1</t>
  </si>
  <si>
    <t>34470_2018</t>
  </si>
  <si>
    <t>ОРСТИД, V0802</t>
  </si>
  <si>
    <t>34472_2018</t>
  </si>
  <si>
    <t>СТОКГОЛЬМ, T1125</t>
  </si>
  <si>
    <t>34473_2018</t>
  </si>
  <si>
    <t>ЛИЛЬХОЛЬМЕН, V0319</t>
  </si>
  <si>
    <t>34474_2018</t>
  </si>
  <si>
    <t>34476_2018</t>
  </si>
  <si>
    <t>SPB-6-60 SATURN(B)</t>
  </si>
  <si>
    <t>34478_2018</t>
  </si>
  <si>
    <t>34477_2018</t>
  </si>
  <si>
    <t>Светильник Gypsum GY005 GU5.3 D102 бел. Gauss GY005</t>
  </si>
  <si>
    <t>Светильник Gypsum GY006 Gu5.3 d102 бел. Gauss GY006</t>
  </si>
  <si>
    <t>Светильник Gypsum GY008 GU5.3 D100 бел. Gauss GY008</t>
  </si>
  <si>
    <t>Светильник Gypsum GY011 Gu5.3 d125 бел. Gauss GY011</t>
  </si>
  <si>
    <t>34481_2018</t>
  </si>
  <si>
    <t>SPB-6-60 SATURN(C)</t>
  </si>
  <si>
    <t>34482_2018</t>
  </si>
  <si>
    <t>34483_2018</t>
  </si>
  <si>
    <t>WL243A</t>
  </si>
  <si>
    <t>P14030C-1WA</t>
  </si>
  <si>
    <t>34484_2018</t>
  </si>
  <si>
    <t>P15139</t>
  </si>
  <si>
    <t>P16065A BK</t>
  </si>
  <si>
    <t>34486_2018</t>
  </si>
  <si>
    <t>34489_2018</t>
  </si>
  <si>
    <t>BZ-F006A-160</t>
  </si>
  <si>
    <t>JZ-354-160ABK</t>
  </si>
  <si>
    <t>JZ-354-160AWH</t>
  </si>
  <si>
    <t>34490_2018</t>
  </si>
  <si>
    <t>BZ-E111-15</t>
  </si>
  <si>
    <t>BZ-F104-19</t>
  </si>
  <si>
    <t>34493_2018</t>
  </si>
  <si>
    <t>SPB-6-60 CHROME</t>
  </si>
  <si>
    <t>SPB-6-24 SPARKLE</t>
  </si>
  <si>
    <t>34497_2018</t>
  </si>
  <si>
    <t>34498_2018</t>
  </si>
  <si>
    <t>LBS-0201</t>
  </si>
  <si>
    <t>LBS-0601</t>
  </si>
  <si>
    <t>LBS-0701</t>
  </si>
  <si>
    <t>LBS-0702</t>
  </si>
  <si>
    <t>LBS-0703</t>
  </si>
  <si>
    <t>LBS-0803</t>
  </si>
  <si>
    <t>34503_2018</t>
  </si>
  <si>
    <t>ТОРРДИС, T1309F</t>
  </si>
  <si>
    <t>34504_2018</t>
  </si>
  <si>
    <t>34506_2018</t>
  </si>
  <si>
    <t>ЭСТАНО T1204</t>
  </si>
  <si>
    <t>34513_2018</t>
  </si>
  <si>
    <t>34514_2018</t>
  </si>
  <si>
    <t>34515_2018</t>
  </si>
  <si>
    <t>34517_2018</t>
  </si>
  <si>
    <t>ГОТХЕМ, T1604</t>
  </si>
  <si>
    <t>34519_2018</t>
  </si>
  <si>
    <t>БЭВЕ, T1126-1</t>
  </si>
  <si>
    <t>нет</t>
  </si>
  <si>
    <t>34520_2018</t>
  </si>
  <si>
    <t>МОЛНДАЛЬ, T1228</t>
  </si>
  <si>
    <t>34523_2018</t>
  </si>
  <si>
    <t>ГОДМОРГОН, L1223</t>
  </si>
  <si>
    <t>34524_2018</t>
  </si>
  <si>
    <t>ГОДМОРГОН, L1226</t>
  </si>
  <si>
    <t>34525_2018</t>
  </si>
  <si>
    <t>ГОДМОРГОН, L1225</t>
  </si>
  <si>
    <t>34532_2018</t>
  </si>
  <si>
    <t>34533_2018</t>
  </si>
  <si>
    <t>KD-304 C21</t>
  </si>
  <si>
    <t>34534_2018</t>
  </si>
  <si>
    <t>KD-380 C06</t>
  </si>
  <si>
    <t>KD-381 C01</t>
  </si>
  <si>
    <t>KD-385 C13</t>
  </si>
  <si>
    <t>KD-385 C14</t>
  </si>
  <si>
    <t>KD-386 C05</t>
  </si>
  <si>
    <t>KD-386 C07</t>
  </si>
  <si>
    <t>KD-389 C06</t>
  </si>
  <si>
    <t>34538_2018</t>
  </si>
  <si>
    <t>NLED-428-3W-W</t>
  </si>
  <si>
    <t>NLED-429-3W-BU</t>
  </si>
  <si>
    <t>NLED-430-3W-R</t>
  </si>
  <si>
    <t>34539_2018</t>
  </si>
  <si>
    <t>СОЛБУ, B1609</t>
  </si>
  <si>
    <t>34552_2018</t>
  </si>
  <si>
    <t>KD-551 C13</t>
  </si>
  <si>
    <t>KD-551 C14</t>
  </si>
  <si>
    <t>KD-553 C13</t>
  </si>
  <si>
    <t>KD-554 C89</t>
  </si>
  <si>
    <t>KD-556 C10</t>
  </si>
  <si>
    <t>KD-557 C89</t>
  </si>
  <si>
    <t>KD-558 C89</t>
  </si>
  <si>
    <t>KD-560 C01</t>
  </si>
  <si>
    <t>KD-566 C07</t>
  </si>
  <si>
    <t>34556_2018</t>
  </si>
  <si>
    <t>34557_2018</t>
  </si>
  <si>
    <t>34559_2018</t>
  </si>
  <si>
    <t>ГРЁНЕ B1613F</t>
  </si>
  <si>
    <t>34560_2018</t>
  </si>
  <si>
    <t>ГРЁНЕ, B1613F</t>
  </si>
  <si>
    <t>34575_2018</t>
  </si>
  <si>
    <t>KD-301 C03</t>
  </si>
  <si>
    <t>KD-301 C04</t>
  </si>
  <si>
    <t>KD-301 C05</t>
  </si>
  <si>
    <t>KD-302 C03</t>
  </si>
  <si>
    <t>KD-306 C03</t>
  </si>
  <si>
    <t>KD-306 C05</t>
  </si>
  <si>
    <t>KD-306 C12</t>
  </si>
  <si>
    <t>KD-306 C15</t>
  </si>
  <si>
    <t>KD-308 C13</t>
  </si>
  <si>
    <t>KD-308 C16</t>
  </si>
  <si>
    <t>KD-310 C01</t>
  </si>
  <si>
    <t>KD-312 C05</t>
  </si>
  <si>
    <t>KD-312 C06</t>
  </si>
  <si>
    <t>KD-313 C05</t>
  </si>
  <si>
    <t>KD-313 C06</t>
  </si>
  <si>
    <t>KD-313 C12</t>
  </si>
  <si>
    <t>34579_2018</t>
  </si>
  <si>
    <t>34580_2018</t>
  </si>
  <si>
    <t>34582_2018</t>
  </si>
  <si>
    <t>КРУБИ, B0333</t>
  </si>
  <si>
    <t>34584_2018</t>
  </si>
  <si>
    <t>34586_2018</t>
  </si>
  <si>
    <t>ФОРМАТ, G1020</t>
  </si>
  <si>
    <t>34587_2018</t>
  </si>
  <si>
    <t>34588_2018</t>
  </si>
  <si>
    <t>КРУБИ, G0327</t>
  </si>
  <si>
    <t>34589_2018</t>
  </si>
  <si>
    <t>КВАРТ, B1022</t>
  </si>
  <si>
    <t>34591_2018</t>
  </si>
  <si>
    <t>34592_2018</t>
  </si>
  <si>
    <t>34593_2018</t>
  </si>
  <si>
    <t>34594_2018</t>
  </si>
  <si>
    <t>34595_2018</t>
  </si>
  <si>
    <t>34596_2018</t>
  </si>
  <si>
    <t>34598_2018</t>
  </si>
  <si>
    <t>КВАРТ, G1106</t>
  </si>
  <si>
    <t>34599_2018</t>
  </si>
  <si>
    <t>34600_2018</t>
  </si>
  <si>
    <t>LE LED TL-120 4К Black</t>
  </si>
  <si>
    <t>LE LED TL-121 4К Black</t>
  </si>
  <si>
    <t>34602_2018</t>
  </si>
  <si>
    <t>34605_2018</t>
  </si>
  <si>
    <t>34606_2018</t>
  </si>
  <si>
    <t>34607_2018</t>
  </si>
  <si>
    <t>34608_2018</t>
  </si>
  <si>
    <t>34613_2018</t>
  </si>
  <si>
    <t>34617_2018</t>
  </si>
  <si>
    <t>34620_2018</t>
  </si>
  <si>
    <t>34621_2018</t>
  </si>
  <si>
    <t>ЛАГРА, B0721</t>
  </si>
  <si>
    <t>34666_2018</t>
  </si>
  <si>
    <t>NL-170</t>
  </si>
  <si>
    <t>NL-171</t>
  </si>
  <si>
    <t>NL-172</t>
  </si>
  <si>
    <t>NL-173</t>
  </si>
  <si>
    <t>NL-174</t>
  </si>
  <si>
    <t>NL-175</t>
  </si>
  <si>
    <t>NL-176</t>
  </si>
  <si>
    <t>NL-177</t>
  </si>
  <si>
    <t>NL-178</t>
  </si>
  <si>
    <t>NL-179</t>
  </si>
  <si>
    <t>NL-181</t>
  </si>
  <si>
    <t>NL-182</t>
  </si>
  <si>
    <t>NL-184 "Слоник синий"</t>
  </si>
  <si>
    <t>NL-186</t>
  </si>
  <si>
    <t>NL-188</t>
  </si>
  <si>
    <t>NL-189</t>
  </si>
  <si>
    <t>NL-190</t>
  </si>
  <si>
    <t>34670_2018</t>
  </si>
  <si>
    <t>ОМЛОПП, L1516</t>
  </si>
  <si>
    <t>34692_2018</t>
  </si>
  <si>
    <t>34698_2018</t>
  </si>
  <si>
    <t>34704_2018</t>
  </si>
  <si>
    <t>ОМЛОПП, L1513</t>
  </si>
  <si>
    <t>34705_2018</t>
  </si>
  <si>
    <t>ОМЛОПП, L1514</t>
  </si>
  <si>
    <t>34707_2018</t>
  </si>
  <si>
    <t>PWS/R S7070 4W</t>
  </si>
  <si>
    <t>PWS/R S8686 2W</t>
  </si>
  <si>
    <t>34758_2018</t>
  </si>
  <si>
    <t>34766_2018</t>
  </si>
  <si>
    <t>34767_2018</t>
  </si>
  <si>
    <t>LE T5 LED 5W</t>
  </si>
  <si>
    <t>34778_2018</t>
  </si>
  <si>
    <t>P110804-1(D20)</t>
  </si>
  <si>
    <t>34780_2018</t>
  </si>
  <si>
    <t>34782_2018</t>
  </si>
  <si>
    <t>ЛИЛЬХОЛЬМЕН, T0332</t>
  </si>
  <si>
    <t>34786_2018</t>
  </si>
  <si>
    <t>PLC 01 E27 230V/1M</t>
  </si>
  <si>
    <t>34793_2018</t>
  </si>
  <si>
    <t>P630A(BLK)</t>
  </si>
  <si>
    <t>34799_2018</t>
  </si>
  <si>
    <t>SZH-6233</t>
  </si>
  <si>
    <t>34808_2018</t>
  </si>
  <si>
    <t>ХАЛВМОНЕ, T1210F</t>
  </si>
  <si>
    <t>34809_2018</t>
  </si>
  <si>
    <t>34810_2018</t>
  </si>
  <si>
    <t>ЭЛЬХУЛЬТ, T1229</t>
  </si>
  <si>
    <t>34841_2018</t>
  </si>
  <si>
    <t>34842_2018</t>
  </si>
  <si>
    <t>34845_2018</t>
  </si>
  <si>
    <t>Светильник светодиодный Gauss Backlight BL118 круглый акрил 12+4Вт LED 3000К Gauss BL118</t>
  </si>
  <si>
    <t>Светильник Backlight круг 12+4W LED 4000К d=190мм Gauss BL119</t>
  </si>
  <si>
    <t>Светильник светодиодный Gauss Backlight BL124 квадрат. акрил 12+4Вт LED 3000К 190х190 Gauss BL124</t>
  </si>
  <si>
    <t>Светильник светодиодный Gauss Backlight BL125 квадрат. акрил 12+4Вт LED 4000К 190х190 Gauss BL125</t>
  </si>
  <si>
    <t>Светильник Gauss Backlight BL085 Кругл. Хром/Белый, Gu5.3, 3W, LED 3000K 1/40</t>
  </si>
  <si>
    <t>Светильник Gauss Backlight BL083 Кругл. Белый/Белый, Gu5.3, 3W, LED 3000K 1/30</t>
  </si>
  <si>
    <t>Светильник Gauss Backlight BL068 Квадрат. Черный/Серебро/Хром, Gu5.3, LED 4100K 1/40</t>
  </si>
  <si>
    <t>Светильник светодиодный Gauss Backlight BL114 круглый акрил 3+3Вт LED 3000К Gauss BL114</t>
  </si>
  <si>
    <t>BL120 LED FIXTURE 3+3W, 3000K</t>
  </si>
  <si>
    <t>Светильник Backlight круг 3+3W LED 4000К d=105мм Gauss BL115</t>
  </si>
  <si>
    <t>BL121 LED FIXTURE 3+3W, 4000K</t>
  </si>
  <si>
    <t>Светильник Backlight Gauss BL116</t>
  </si>
  <si>
    <t>Светильник светодиодный Gauss Backlight BL122 квадрат. акрил 6+3Вт LED 3000К 145х145 Gauss BL122</t>
  </si>
  <si>
    <t>Светильник Backlight круг 6+3W LED 4000К d=145мм Gauss BL117</t>
  </si>
  <si>
    <t>Светильник Backlight квадрат 6+3W LED 4000К 145х145мм бел. Gauss BL123</t>
  </si>
  <si>
    <t>Светильник Tablet GX004 GX53 бел. Gauss GX004</t>
  </si>
  <si>
    <t>34847_2018</t>
  </si>
  <si>
    <t>34848_2018</t>
  </si>
  <si>
    <t>34863_2018</t>
  </si>
  <si>
    <t>СН-360, складной, сенсор-диммер, 220 В, 10 Вт, 5300 К хром</t>
  </si>
  <si>
    <t>СН-360, складной, сенсор-диммер, 220 В, 10 Вт, 5300 К белый</t>
  </si>
  <si>
    <t>СН-120, складной, сенсор-диммер, 220 В, 8 Вт, 5300 К хром</t>
  </si>
  <si>
    <t>СН-120, складной, сенсор-диммер, 220 В, 8 Вт, 5300 К белый</t>
  </si>
  <si>
    <t>СН-90, гибкий, выключатель, 220 В, 5 Вт, 5300 К черный</t>
  </si>
  <si>
    <t>СН-90, гибкий, сенсор-диммер, 220 В, 5 Вт, 5300 К черный</t>
  </si>
  <si>
    <t>СН-90, гибкий, выключатель, 220 В, 5 Вт, 5300 К белый</t>
  </si>
  <si>
    <t>СН-90, гибкий, сенсор-диммер, 220 В, 5 Вт, 5300 К белый</t>
  </si>
  <si>
    <t>34864_2018</t>
  </si>
  <si>
    <t>34868_2018</t>
  </si>
  <si>
    <t>34869_2018</t>
  </si>
  <si>
    <t>34870_2018</t>
  </si>
  <si>
    <t>34876_2018</t>
  </si>
  <si>
    <t>14598373</t>
  </si>
  <si>
    <t>14598381</t>
  </si>
  <si>
    <t>34877_2018</t>
  </si>
  <si>
    <t>34880_2018</t>
  </si>
  <si>
    <t>34885_2018</t>
  </si>
  <si>
    <t>34890_2018</t>
  </si>
  <si>
    <t>34891_2018</t>
  </si>
  <si>
    <t>НИФОРС, G1506</t>
  </si>
  <si>
    <t>34892_2018</t>
  </si>
  <si>
    <t>34893_2018</t>
  </si>
  <si>
    <t>34894_2018</t>
  </si>
  <si>
    <t>34895_2018</t>
  </si>
  <si>
    <t>34896_2018</t>
  </si>
  <si>
    <t>34897_2018</t>
  </si>
  <si>
    <t>34898_2018</t>
  </si>
  <si>
    <t>34899_2018</t>
  </si>
  <si>
    <t>34900_2018</t>
  </si>
  <si>
    <t>34901_2018</t>
  </si>
  <si>
    <t>34902_2018</t>
  </si>
  <si>
    <t>34903_2018</t>
  </si>
  <si>
    <t>34948_2018</t>
  </si>
  <si>
    <t>34978_2018</t>
  </si>
  <si>
    <t>HDL-DT02T WH</t>
  </si>
  <si>
    <t>Спот встраиваемый поворотный круглый, цоколь GU5.3, сталь, цвет белый, HDL-T07B WH</t>
  </si>
  <si>
    <t>18195441</t>
  </si>
  <si>
    <t>18195475</t>
  </si>
  <si>
    <t>Спот встраиваемый круглый Inspire Feni, цоколь GU5.3, алюминий, цвет никель, HDL-DS02 SN</t>
  </si>
  <si>
    <t>Спот встраиваемый круглый Inspire Feni, цоколь GU5.3, алюминий, цвет хром, HDL-DS02 CHR</t>
  </si>
  <si>
    <t>34987_2018</t>
  </si>
  <si>
    <t>34988_2018</t>
  </si>
  <si>
    <t>35018_2018</t>
  </si>
  <si>
    <t>35021_2018</t>
  </si>
  <si>
    <t>NBL-R04-12-4K-IP20-LED</t>
  </si>
  <si>
    <t>NBL-R04-12-6.5K-IP20-LED</t>
  </si>
  <si>
    <t>NBL-R04-18-6.5K-IP20-LED</t>
  </si>
  <si>
    <t>NBL-R04-18-4K-IP20-LED</t>
  </si>
  <si>
    <t>35023_2018</t>
  </si>
  <si>
    <t>35024_2018</t>
  </si>
  <si>
    <t>35119_2018</t>
  </si>
  <si>
    <t>T1201</t>
  </si>
  <si>
    <t>35120_2018</t>
  </si>
  <si>
    <t>35121_2018</t>
  </si>
  <si>
    <t>35122_2018</t>
  </si>
  <si>
    <t>35130_2018</t>
  </si>
  <si>
    <t>35131_2018</t>
  </si>
  <si>
    <t>35133_2018</t>
  </si>
  <si>
    <t>5162-3C</t>
  </si>
  <si>
    <t>5142-4C</t>
  </si>
  <si>
    <t>5138-3C</t>
  </si>
  <si>
    <t>35135_2018</t>
  </si>
  <si>
    <t>4587-2W</t>
  </si>
  <si>
    <t>35137_2018</t>
  </si>
  <si>
    <t>Люстра Coffee 4хЕ14х40 Вт, металл/стекло, цвет белый/чёрный</t>
  </si>
  <si>
    <t>Люстра Coffee 6хЕ14х40 Вт, металл/стекло, цвет белый/чёрный, 5141-6C</t>
  </si>
  <si>
    <t>35138_2018</t>
  </si>
  <si>
    <t>35154_2018</t>
  </si>
  <si>
    <t>Квадрат хром 2х60Вт E27 IP 44 СП 02</t>
  </si>
  <si>
    <t>35159_2018</t>
  </si>
  <si>
    <t>LE LED 2CLS 16W 3/6K</t>
  </si>
  <si>
    <t>LE LED 2BCLR 24W 3/6K</t>
  </si>
  <si>
    <t>LE LED 2BCLS 16W 3/6K</t>
  </si>
  <si>
    <t>LE GLRL WH 6W D100 CW</t>
  </si>
  <si>
    <t>LE DLRL WH 10W D94 6K</t>
  </si>
  <si>
    <t>LE DLRL WH 12W D114 6K</t>
  </si>
  <si>
    <t>LE DLRL WH 15W D144 6K</t>
  </si>
  <si>
    <t>35164_2018</t>
  </si>
  <si>
    <t>SPB-6-60 SPARKLE</t>
  </si>
  <si>
    <t>35175_2018</t>
  </si>
  <si>
    <t>ИКЕА ПС МАСКРОС T0720</t>
  </si>
  <si>
    <t>35176_2018</t>
  </si>
  <si>
    <t>35177_2018</t>
  </si>
  <si>
    <t>МУЗИК, V0603-1</t>
  </si>
  <si>
    <t>35183_2018</t>
  </si>
  <si>
    <t>2х60Вт E27 IP 44 СП 03</t>
  </si>
  <si>
    <t>35186_2018</t>
  </si>
  <si>
    <t>35194_2018</t>
  </si>
  <si>
    <t>LFMP</t>
  </si>
  <si>
    <t>35196_2018</t>
  </si>
  <si>
    <t>35202_2018</t>
  </si>
  <si>
    <t>35203_2018</t>
  </si>
  <si>
    <t>35204_2018</t>
  </si>
  <si>
    <t>35205_2018</t>
  </si>
  <si>
    <t>35206_2018</t>
  </si>
  <si>
    <t>НУТ, Торшер, G0714</t>
  </si>
  <si>
    <t>35207_2018</t>
  </si>
  <si>
    <t>35208_2018</t>
  </si>
  <si>
    <t>35209_2018</t>
  </si>
  <si>
    <t>35210_2018</t>
  </si>
  <si>
    <t>35211_2018</t>
  </si>
  <si>
    <t>35251_2018</t>
  </si>
  <si>
    <t>35259_2018</t>
  </si>
  <si>
    <t>35283_2018</t>
  </si>
  <si>
    <t>NDL-SP3-15W-840-WH-LED</t>
  </si>
  <si>
    <t>35319_2018</t>
  </si>
  <si>
    <t>35325_2018</t>
  </si>
  <si>
    <t>35331_2018</t>
  </si>
  <si>
    <t>35335_2018</t>
  </si>
  <si>
    <t>35360_2018</t>
  </si>
  <si>
    <t>USL-C-417/PT305 Purple crocus</t>
  </si>
  <si>
    <t>Садовый солнечный</t>
  </si>
  <si>
    <t>USL-C-419/PT305 Yellow crocus</t>
  </si>
  <si>
    <t>35390_2018</t>
  </si>
  <si>
    <t>35391_2018</t>
  </si>
  <si>
    <t>35397_2018</t>
  </si>
  <si>
    <t>P211 WH</t>
  </si>
  <si>
    <t>P211 BK</t>
  </si>
  <si>
    <t>35399_2018</t>
  </si>
  <si>
    <t>ОТТАВА, T9711-1</t>
  </si>
  <si>
    <t>35400_2018</t>
  </si>
  <si>
    <t>35403_2018</t>
  </si>
  <si>
    <t>35407_2018</t>
  </si>
  <si>
    <t>ЭКАРП Основание настольной лампы B0332-1</t>
  </si>
  <si>
    <t>35408_2018</t>
  </si>
  <si>
    <t>ХЕММА, B0713</t>
  </si>
  <si>
    <t>35409_2018</t>
  </si>
  <si>
    <t>ХЕММА, G0706</t>
  </si>
  <si>
    <t>35410_2018</t>
  </si>
  <si>
    <t>РОДД, G0909</t>
  </si>
  <si>
    <t>35411_2018</t>
  </si>
  <si>
    <t>РОДД, B0910</t>
  </si>
  <si>
    <t>35412_2018</t>
  </si>
  <si>
    <t>35413_2018</t>
  </si>
  <si>
    <t>35414_2018</t>
  </si>
  <si>
    <t>35428_2018</t>
  </si>
  <si>
    <t>BT1003 WU</t>
  </si>
  <si>
    <t>BT1003 H0.45</t>
  </si>
  <si>
    <t>BT6002S</t>
  </si>
  <si>
    <t>35441_2018</t>
  </si>
  <si>
    <t>35466_2018</t>
  </si>
  <si>
    <t>LDBO0-3001-4-4000-K01</t>
  </si>
  <si>
    <t>LDBO0-3002-7-4000-K01</t>
  </si>
  <si>
    <t>LDBO0-3003-10-4000-K01</t>
  </si>
  <si>
    <t>LDBO0-3004-14-4000-K01</t>
  </si>
  <si>
    <t>35472_2018</t>
  </si>
  <si>
    <t>35492_2018</t>
  </si>
  <si>
    <t>P198L CP</t>
  </si>
  <si>
    <t>35493_2018</t>
  </si>
  <si>
    <t>35515_2018</t>
  </si>
  <si>
    <t>DECO 21Вт 230В 4000К 1400лм БАМБУК</t>
  </si>
  <si>
    <t>DECO 21Вт 230В 4000К 1400лм ОРИОН</t>
  </si>
  <si>
    <t>DECO 21Вт 230В 4000К 1400лм СОЗВЕЗДИЕ</t>
  </si>
  <si>
    <t>DECO 21Вт 230В 4000К 1400лм РАКУШКА</t>
  </si>
  <si>
    <t>DECO 21Вт 230В 4000К 1400лм КАРУСЕЛЬ</t>
  </si>
  <si>
    <t>35519_2018</t>
  </si>
  <si>
    <t>RS140B LED9-32-/840 PSR PI6 WH</t>
  </si>
  <si>
    <t>35533_2018</t>
  </si>
  <si>
    <t>35534_2018</t>
  </si>
  <si>
    <t>35566_2018</t>
  </si>
  <si>
    <t>35571_2018</t>
  </si>
  <si>
    <t>TLD-590 WHITE</t>
  </si>
  <si>
    <t>TLD-591 WHITE</t>
  </si>
  <si>
    <t>35586_2018</t>
  </si>
  <si>
    <t>ВИДЬЯ, G1104</t>
  </si>
  <si>
    <t>35589_2018</t>
  </si>
  <si>
    <t>NL-201-G23-11W-BK</t>
  </si>
  <si>
    <t>NL-201-G23-11W-W</t>
  </si>
  <si>
    <t>NL-201-G23-11W-GY</t>
  </si>
  <si>
    <t>NL-202-G23-11W-BK</t>
  </si>
  <si>
    <t>NL-202-G23-11W-W</t>
  </si>
  <si>
    <t>NL-202-G23-11W-GY</t>
  </si>
  <si>
    <t>35618_2018</t>
  </si>
  <si>
    <t>35620_2018</t>
  </si>
  <si>
    <t>35624_2018</t>
  </si>
  <si>
    <t>35692_2018</t>
  </si>
  <si>
    <t>IL.0009.0151</t>
  </si>
  <si>
    <t>IL.0008.3502</t>
  </si>
  <si>
    <t>IL.0008.1213</t>
  </si>
  <si>
    <t>IL.0008.1921</t>
  </si>
  <si>
    <t>35819_2018</t>
  </si>
  <si>
    <t>35820_2018</t>
  </si>
  <si>
    <t>35821_2018</t>
  </si>
  <si>
    <t>35822_2018</t>
  </si>
  <si>
    <t>35823_2018</t>
  </si>
  <si>
    <t>35827_2018</t>
  </si>
  <si>
    <t>LWL-2001-26DL</t>
  </si>
  <si>
    <t>35866_2018</t>
  </si>
  <si>
    <t>35877_2018</t>
  </si>
  <si>
    <t>35878_2018</t>
  </si>
  <si>
    <t>35884_2018</t>
  </si>
  <si>
    <t>35885_2018</t>
  </si>
  <si>
    <t>35886_2018</t>
  </si>
  <si>
    <t>35890_2018</t>
  </si>
  <si>
    <t>LWL-2010-80CL</t>
  </si>
  <si>
    <t>LWL-2010-100CL</t>
  </si>
  <si>
    <t>35894_2018</t>
  </si>
  <si>
    <t>LWL-2023-24DL</t>
  </si>
  <si>
    <t>LWL-2023-29DL</t>
  </si>
  <si>
    <t>35917_2018</t>
  </si>
  <si>
    <t>35919_2018</t>
  </si>
  <si>
    <t>Светодиодный светильник "Фито-сад" MG001 для растений, с адаптером 24V 338*240*503 "Stone"</t>
  </si>
  <si>
    <t>Светильник светодиодный "Фито-сад" для растений с адаптером 24В 358х150х420 "Cobweb" Gauss MG003</t>
  </si>
  <si>
    <t>Светодиодный светильник "Фито-сад" MG003 для растений, с адаптером 24V 480*320*138 "Basic"</t>
  </si>
  <si>
    <t>35920_2018</t>
  </si>
  <si>
    <t>KD-789 C40</t>
  </si>
  <si>
    <t>KD-792 C01</t>
  </si>
  <si>
    <t>KD-792 C02</t>
  </si>
  <si>
    <t>KD-793 C01</t>
  </si>
  <si>
    <t>KD-793 C02</t>
  </si>
  <si>
    <t>35921_2018</t>
  </si>
  <si>
    <t>KD-008C C01</t>
  </si>
  <si>
    <t>KD-008C C02</t>
  </si>
  <si>
    <t>KD-017A C01</t>
  </si>
  <si>
    <t>KD-017A C03</t>
  </si>
  <si>
    <t>KD-017B C01</t>
  </si>
  <si>
    <t>KD-017B C03</t>
  </si>
  <si>
    <t>35934_2018</t>
  </si>
  <si>
    <t>TLI-201 Black</t>
  </si>
  <si>
    <t>TLI-201 WHITE</t>
  </si>
  <si>
    <t>35937_2018</t>
  </si>
  <si>
    <t>35942_2018</t>
  </si>
  <si>
    <t>САМТИД, G0225</t>
  </si>
  <si>
    <t>35943_2018</t>
  </si>
  <si>
    <t>35944_2018</t>
  </si>
  <si>
    <t>35945_2018</t>
  </si>
  <si>
    <t>35946_2018</t>
  </si>
  <si>
    <t>35947_2018</t>
  </si>
  <si>
    <t>35948_2018</t>
  </si>
  <si>
    <t>35949_2018</t>
  </si>
  <si>
    <t>35953_2018</t>
  </si>
  <si>
    <t>35954_2018</t>
  </si>
  <si>
    <t>35955_2018</t>
  </si>
  <si>
    <t>35956_2018</t>
  </si>
  <si>
    <t>35957_2018</t>
  </si>
  <si>
    <t>35958_2018</t>
  </si>
  <si>
    <t>35959_2018</t>
  </si>
  <si>
    <t>35960_2018</t>
  </si>
  <si>
    <t>35961_2018</t>
  </si>
  <si>
    <t>ЭНГЛАНД, G1503</t>
  </si>
  <si>
    <t>35962_2018</t>
  </si>
  <si>
    <t>СОЛЛЕФТЕО, G1411</t>
  </si>
  <si>
    <t>35963_2018</t>
  </si>
  <si>
    <t>35964_2018</t>
  </si>
  <si>
    <t>35965_2018</t>
  </si>
  <si>
    <t>35966_2018</t>
  </si>
  <si>
    <t>35967_2018</t>
  </si>
  <si>
    <t>35968_2018</t>
  </si>
  <si>
    <t>35970_2018</t>
  </si>
  <si>
    <t>XTL7035B-WH-S1</t>
  </si>
  <si>
    <t>36005_2018</t>
  </si>
  <si>
    <t>NL-001</t>
  </si>
  <si>
    <t>NL-004</t>
  </si>
  <si>
    <t>NL-005</t>
  </si>
  <si>
    <t>36022_2018</t>
  </si>
  <si>
    <t>36066_2018</t>
  </si>
  <si>
    <t>ULI-F40-5W/4200K SENSOR IP20 SILVER</t>
  </si>
  <si>
    <t>ULI-F40-9W/4200K SENSOR IP20 SILVER</t>
  </si>
  <si>
    <t>ULI-F41-5,5W/4200K /DIM SENSOR IP20 SILVER</t>
  </si>
  <si>
    <t>ULI-F41-9,5W/4200K/DIM SENSOR IP20 SILVER</t>
  </si>
  <si>
    <t>ULI-F42-7,5W/4200K/DIM SENSOR IP20 SILVER</t>
  </si>
  <si>
    <t>ULI-F43-6W/4200K/DIM SENSOR IP20 SILVER</t>
  </si>
  <si>
    <t>ULM-F40-6W/4200K/DIM SENSOR IP20 WHITE</t>
  </si>
  <si>
    <t>ULM-F41-6W/4200K/DIM SENSOR IP20 WHITE</t>
  </si>
  <si>
    <t>36064_2018</t>
  </si>
  <si>
    <t>36136_2018</t>
  </si>
  <si>
    <t>36138_2018</t>
  </si>
  <si>
    <t>YMP9897-BLACK</t>
  </si>
  <si>
    <t>36156_2018</t>
  </si>
  <si>
    <t>MD.50500-1-W AB</t>
  </si>
  <si>
    <t>MD.1473-1-W CH</t>
  </si>
  <si>
    <t>MD.1473-1-W FGD</t>
  </si>
  <si>
    <t>MD.50500-3-S AB</t>
  </si>
  <si>
    <t>MD.50500-5-S AB</t>
  </si>
  <si>
    <t>MD.50500-8-S AB</t>
  </si>
  <si>
    <t>MD.0073-4-S WENGE+CH</t>
  </si>
  <si>
    <t>MD.1671-2-S WENGE+FGD</t>
  </si>
  <si>
    <t>MD.1671-3-S WENGE+FGD</t>
  </si>
  <si>
    <t>MD.0092-9-S CH</t>
  </si>
  <si>
    <t>MD.0214-8-S CH</t>
  </si>
  <si>
    <t>36177_2018</t>
  </si>
  <si>
    <t>MD.6156-1-W WH</t>
  </si>
  <si>
    <t>MD.1003-1-P CH</t>
  </si>
  <si>
    <t>MD.1005-1-P WH</t>
  </si>
  <si>
    <t>36215_2018</t>
  </si>
  <si>
    <t>36224_2018</t>
  </si>
  <si>
    <t>36225_2018</t>
  </si>
  <si>
    <t>36237_2018</t>
  </si>
  <si>
    <t>MD.1305-3-S CH</t>
  </si>
  <si>
    <t>MD.1307-4-S CH</t>
  </si>
  <si>
    <t>MD.1308-5-S CH</t>
  </si>
  <si>
    <t>MD.1309-6-S CH</t>
  </si>
  <si>
    <t>MD.1309-3-S CH</t>
  </si>
  <si>
    <t>36256_2018</t>
  </si>
  <si>
    <t>IL.0012.2115</t>
  </si>
  <si>
    <t>36265_2018</t>
  </si>
  <si>
    <t>36266_2018</t>
  </si>
  <si>
    <t>36343_2018</t>
  </si>
  <si>
    <t>NDL-P1-6W-840-SL-LED</t>
  </si>
  <si>
    <t>36352_2018</t>
  </si>
  <si>
    <t>IL.0027.0103</t>
  </si>
  <si>
    <t>IL.0800.0315</t>
  </si>
  <si>
    <t>IL.0800.0519</t>
  </si>
  <si>
    <t>IL.0800.0523</t>
  </si>
  <si>
    <t>IL.0021.0415</t>
  </si>
  <si>
    <t>IL.0021.0715</t>
  </si>
  <si>
    <t>IL.0021.0815</t>
  </si>
  <si>
    <t>36362_2018</t>
  </si>
  <si>
    <t>IL.0026.0103</t>
  </si>
  <si>
    <t>IL.0026.2903</t>
  </si>
  <si>
    <t>IL.0026.1503</t>
  </si>
  <si>
    <t>IL.0026.1703</t>
  </si>
  <si>
    <t>IL.0017.4703</t>
  </si>
  <si>
    <t>IL.0018.4815</t>
  </si>
  <si>
    <t>IL.0021.0315</t>
  </si>
  <si>
    <t>IL.0021.0515</t>
  </si>
  <si>
    <t>IL.0021.0720</t>
  </si>
  <si>
    <t>IL.0020.0386</t>
  </si>
  <si>
    <t>IL.0020.0387</t>
  </si>
  <si>
    <t>IL.0020.0486</t>
  </si>
  <si>
    <t>IL.0020.0487</t>
  </si>
  <si>
    <t>IL.0021.0615</t>
  </si>
  <si>
    <t>IL.0021.0915</t>
  </si>
  <si>
    <t>36367_2018</t>
  </si>
  <si>
    <t>G03666</t>
  </si>
  <si>
    <t>G03661AJ1(45)</t>
  </si>
  <si>
    <t>G03661</t>
  </si>
  <si>
    <t>36389_2018</t>
  </si>
  <si>
    <t>IL.0021.1315</t>
  </si>
  <si>
    <t>36399_2018</t>
  </si>
  <si>
    <t>NDL-RP3-15W-840-WH-LED</t>
  </si>
  <si>
    <t>NDL-RP3-7W-840-WH-LED</t>
  </si>
  <si>
    <t>NDL-SP3-7W-840-WH-LED</t>
  </si>
  <si>
    <t>36406_2018</t>
  </si>
  <si>
    <t>36467_2018</t>
  </si>
  <si>
    <t>36474_2018</t>
  </si>
  <si>
    <t>ЭЛЬВСБИН, T1350</t>
  </si>
  <si>
    <t>36475_2018</t>
  </si>
  <si>
    <t>36476_2018</t>
  </si>
  <si>
    <t>36477_2018</t>
  </si>
  <si>
    <t>36478_2018</t>
  </si>
  <si>
    <t>36479_2018</t>
  </si>
  <si>
    <t>36480_2018</t>
  </si>
  <si>
    <t>36487_2018</t>
  </si>
  <si>
    <t>36541_2018</t>
  </si>
  <si>
    <t>ЯНУАРИ, T0702</t>
  </si>
  <si>
    <t>36542_2018</t>
  </si>
  <si>
    <t>КРИСТАЛЛЕР, T0501</t>
  </si>
  <si>
    <t>36550_2018</t>
  </si>
  <si>
    <t>36551_2018</t>
  </si>
  <si>
    <t>36552_2018</t>
  </si>
  <si>
    <t>СОЛЛЕФТЕО, T1414</t>
  </si>
  <si>
    <t>36555_2018</t>
  </si>
  <si>
    <t>36556_2018</t>
  </si>
  <si>
    <t>36557_2018</t>
  </si>
  <si>
    <t>36581_2018</t>
  </si>
  <si>
    <t>36582_2018</t>
  </si>
  <si>
    <t>36584_2018</t>
  </si>
  <si>
    <t>DLA-026C-CC</t>
  </si>
  <si>
    <t>36585_2018</t>
  </si>
  <si>
    <t>36586_2018</t>
  </si>
  <si>
    <t>36594_2018</t>
  </si>
  <si>
    <t>36611_2018</t>
  </si>
  <si>
    <t>36612_2018</t>
  </si>
  <si>
    <t>36613_2018</t>
  </si>
  <si>
    <t>36614_2018</t>
  </si>
  <si>
    <t>36615_2018</t>
  </si>
  <si>
    <t>36616_2018</t>
  </si>
  <si>
    <t>36617_2018</t>
  </si>
  <si>
    <t>36618_2018</t>
  </si>
  <si>
    <t>36619_2018</t>
  </si>
  <si>
    <t>36620_2018</t>
  </si>
  <si>
    <t>СТОКГОЛЬМ 2017, G1519F</t>
  </si>
  <si>
    <t>36624_2018</t>
  </si>
  <si>
    <t>36626_2018</t>
  </si>
  <si>
    <t>36628_2018</t>
  </si>
  <si>
    <t>36629_2018</t>
  </si>
  <si>
    <t>36630_2018</t>
  </si>
  <si>
    <t>36631_2018</t>
  </si>
  <si>
    <t>36632_2018</t>
  </si>
  <si>
    <t>36633_2018</t>
  </si>
  <si>
    <t>36634_2018</t>
  </si>
  <si>
    <t>36635_2018</t>
  </si>
  <si>
    <t>36636_2018</t>
  </si>
  <si>
    <t>36637_2018</t>
  </si>
  <si>
    <t>36638_2018</t>
  </si>
  <si>
    <t>36639_2018</t>
  </si>
  <si>
    <t>36640_2018</t>
  </si>
  <si>
    <t>36641_2018</t>
  </si>
  <si>
    <t>36642_2018</t>
  </si>
  <si>
    <t>36643_2018</t>
  </si>
  <si>
    <t>36675_2018</t>
  </si>
  <si>
    <t>36676_2018</t>
  </si>
  <si>
    <t>36689_2018</t>
  </si>
  <si>
    <t>Crespo 60Вт E27 IP44 подвес черн. с зол. декор. Стекло</t>
  </si>
  <si>
    <t>Praha 100Вт E27 IP44 бра вниз декор. стекло черн./зол.</t>
  </si>
  <si>
    <t>Praha подвес черн./зол. IP44</t>
  </si>
  <si>
    <t>Park Family 60Вт E27 IP44 настен.-потолоч. черн./зол.</t>
  </si>
  <si>
    <t>Geneva 60Вт E27 IP44 бра вниз декор. стекло "водопад" черн./зол.</t>
  </si>
  <si>
    <t>Светильник SOUTHAMPTON 110см IP44 E27 100W корич. столб Duwi 25632 8</t>
  </si>
  <si>
    <t>Sheffield 1075х170х150мм</t>
  </si>
  <si>
    <t>Sheffield 970х162х142мм</t>
  </si>
  <si>
    <t>Sheffield 60Вт E27 IP44 бра вверх бел./зол.</t>
  </si>
  <si>
    <t>SHEFFIELD бел. зол. под старину столб 110см IP44 E27 60Вт</t>
  </si>
  <si>
    <t>36705_2018</t>
  </si>
  <si>
    <t>36724_2018</t>
  </si>
  <si>
    <t>LM-5-840-P1</t>
  </si>
  <si>
    <t>LM-3-840-A1</t>
  </si>
  <si>
    <t>LM-3-840-A1-addl</t>
  </si>
  <si>
    <t>LM-3-840-C1</t>
  </si>
  <si>
    <t>LM-3-840-C1-addl</t>
  </si>
  <si>
    <t>LM-5-840-A1</t>
  </si>
  <si>
    <t>LM-5-840-A1-addl</t>
  </si>
  <si>
    <t>LM-5-840-C1</t>
  </si>
  <si>
    <t>LM-5-840-C1-addl</t>
  </si>
  <si>
    <t>36774_2018</t>
  </si>
  <si>
    <t>36775_2018</t>
  </si>
  <si>
    <t>36782_2018</t>
  </si>
  <si>
    <t>36785_2018</t>
  </si>
  <si>
    <t>36786_2018</t>
  </si>
  <si>
    <t>36803_2018</t>
  </si>
  <si>
    <t>36804_2018</t>
  </si>
  <si>
    <t>36852_2018</t>
  </si>
  <si>
    <t>36899_2018</t>
  </si>
  <si>
    <t>Marsielle столб 110см IP44 E27 100Вт</t>
  </si>
  <si>
    <t>STELO WOOD столб 50см металл + дерево</t>
  </si>
  <si>
    <t>STELO настен. бра с решеткой IP44</t>
  </si>
  <si>
    <t>Crespo 100Вт E27 IP44 бра вниз декор. стекло черн./зол.</t>
  </si>
  <si>
    <t>Crespo 100Вт E27 IP44 столб 3 в 1 485/790/1100мм черн. зол.</t>
  </si>
  <si>
    <t>Praha бра вверх черн. зол. декор. стекло IP44 E27 60Вт</t>
  </si>
  <si>
    <t>Praha столб 110 см черн./зол. IP44</t>
  </si>
  <si>
    <t>36902_2018</t>
  </si>
  <si>
    <t>37017_2018</t>
  </si>
  <si>
    <t>МОЛНИГ, T9708F</t>
  </si>
  <si>
    <t>37027_2018</t>
  </si>
  <si>
    <t>37107_2018</t>
  </si>
  <si>
    <t>NOLA-1W-WH</t>
  </si>
  <si>
    <t>Бра «Skit» 1xE14, NOLA-1W-BK</t>
  </si>
  <si>
    <t>Бра «Skit» 1xE14, NOLA-1W-CG</t>
  </si>
  <si>
    <t>37179_2018</t>
  </si>
  <si>
    <t>37180_2018</t>
  </si>
  <si>
    <t>37181_2018</t>
  </si>
  <si>
    <t>37182_2018</t>
  </si>
  <si>
    <t>37183_2018</t>
  </si>
  <si>
    <t>37190_2018</t>
  </si>
  <si>
    <t>37231_2018</t>
  </si>
  <si>
    <t>37239_2018</t>
  </si>
  <si>
    <t>37256_2018</t>
  </si>
  <si>
    <t>37271_2018</t>
  </si>
  <si>
    <t>37275_2018</t>
  </si>
  <si>
    <t>37276_2018</t>
  </si>
  <si>
    <t>37280_2018</t>
  </si>
  <si>
    <t>TLI-221 Black</t>
  </si>
  <si>
    <t>TLI-221 RED</t>
  </si>
  <si>
    <t>37281_2018</t>
  </si>
  <si>
    <t>37293_2018</t>
  </si>
  <si>
    <t>37294_2018</t>
  </si>
  <si>
    <t>37300_2018</t>
  </si>
  <si>
    <t>37301_2018</t>
  </si>
  <si>
    <t>ЮППЕРЛИГ, B1612F</t>
  </si>
  <si>
    <t>37302_2018</t>
  </si>
  <si>
    <t>37303_2018</t>
  </si>
  <si>
    <t>37360_2018</t>
  </si>
  <si>
    <t>37369_2018</t>
  </si>
  <si>
    <t>37372_2018</t>
  </si>
  <si>
    <t>"Месяц" с датчиком света, светодиодный,0.3 Вт 220 В</t>
  </si>
  <si>
    <t>37505_2018</t>
  </si>
  <si>
    <t>37562_2018</t>
  </si>
  <si>
    <t>SPB-6-12-4K(A)</t>
  </si>
  <si>
    <t>SPB-6-12-4K(B)</t>
  </si>
  <si>
    <t>SPB-6-12-4K(C)</t>
  </si>
  <si>
    <t>SPB-6-12-4K(D)</t>
  </si>
  <si>
    <t>SPB-6-24-4K(D)</t>
  </si>
  <si>
    <t>SPB-6-18-4K(B)</t>
  </si>
  <si>
    <t>SPB-6-18-4K(E)</t>
  </si>
  <si>
    <t>SPB-6-12-4K(E)</t>
  </si>
  <si>
    <t>SPB-6-24-4K(E)</t>
  </si>
  <si>
    <t>37573_2018</t>
  </si>
  <si>
    <t>37574_2018</t>
  </si>
  <si>
    <t>37575_2018</t>
  </si>
  <si>
    <t>37576_2018</t>
  </si>
  <si>
    <t>37577_2018</t>
  </si>
  <si>
    <t>37600_2018</t>
  </si>
  <si>
    <t>37605_2018</t>
  </si>
  <si>
    <t>РИККАРУМ, B1605</t>
  </si>
  <si>
    <t>37606_2018</t>
  </si>
  <si>
    <t>37607_2018</t>
  </si>
  <si>
    <t>37621_2018</t>
  </si>
  <si>
    <t>37631_2018</t>
  </si>
  <si>
    <t>37632_2018</t>
  </si>
  <si>
    <t>37633_2018</t>
  </si>
  <si>
    <t>37634_2018</t>
  </si>
  <si>
    <t>37669_2018</t>
  </si>
  <si>
    <t>OS7483X12</t>
  </si>
  <si>
    <t>37690_2018</t>
  </si>
  <si>
    <t>37729_2018</t>
  </si>
  <si>
    <t>NDL-RP4-3W-840-WH-LED</t>
  </si>
  <si>
    <t>NDL-RP4-5W-840-WH-LED</t>
  </si>
  <si>
    <t>NLP-SC2-6+2W-WWW-LED</t>
  </si>
  <si>
    <t>NLP-SC2-12+3W-WWW-LED</t>
  </si>
  <si>
    <t>NLP-RC2-6+2W-R140-WB-LED</t>
  </si>
  <si>
    <t>NLP-RC2-6+2W-R140-WWW-LED</t>
  </si>
  <si>
    <t>NLP-RC2-12+3W-R192-WB-LED</t>
  </si>
  <si>
    <t>NLP-RC2-12+3W-R192-WWW-LED</t>
  </si>
  <si>
    <t>37782_2018</t>
  </si>
  <si>
    <t>37835_2018</t>
  </si>
  <si>
    <t>ЭСТАНО, T1439</t>
  </si>
  <si>
    <t>37875_2018</t>
  </si>
  <si>
    <t>37876_2018</t>
  </si>
  <si>
    <t>37928_2018</t>
  </si>
  <si>
    <t>37929_2018</t>
  </si>
  <si>
    <t>37946_2018</t>
  </si>
  <si>
    <t>37947_2018</t>
  </si>
  <si>
    <t>37948_2018</t>
  </si>
  <si>
    <t>38038_2018</t>
  </si>
  <si>
    <t>KL35 CH</t>
  </si>
  <si>
    <t>KL35 SN</t>
  </si>
  <si>
    <t>KL35 WH</t>
  </si>
  <si>
    <t>KL35 A WH</t>
  </si>
  <si>
    <t>38040_2018</t>
  </si>
  <si>
    <t>НОРРФЛИ, L1613X67</t>
  </si>
  <si>
    <t>38041_2018</t>
  </si>
  <si>
    <t>НОРРФЛИ, L1613X55</t>
  </si>
  <si>
    <t>38042_2018</t>
  </si>
  <si>
    <t>38043_2018</t>
  </si>
  <si>
    <t>57011_2018</t>
  </si>
  <si>
    <t>LD.0600.8029</t>
  </si>
  <si>
    <t>LD.0600.8129</t>
  </si>
  <si>
    <t>32737_2018</t>
  </si>
  <si>
    <t>не определено</t>
  </si>
  <si>
    <t>н/о</t>
  </si>
  <si>
    <t>Да без моделей</t>
  </si>
  <si>
    <t>32948_2018</t>
  </si>
  <si>
    <t>33047_2018</t>
  </si>
  <si>
    <t>33742_2018</t>
  </si>
  <si>
    <t>33475_2018</t>
  </si>
  <si>
    <t>32914_2018</t>
  </si>
  <si>
    <t>33397_2018</t>
  </si>
  <si>
    <t>34488_2018</t>
  </si>
  <si>
    <t>33441_2018</t>
  </si>
  <si>
    <t>32718_2018</t>
  </si>
  <si>
    <t>36539_2018</t>
  </si>
  <si>
    <t>35558_2018</t>
  </si>
  <si>
    <t>34811_2018</t>
  </si>
  <si>
    <t>34755_2018</t>
  </si>
  <si>
    <t>35153_2018</t>
  </si>
  <si>
    <t>35343_2018</t>
  </si>
  <si>
    <t>35182_2018</t>
  </si>
  <si>
    <t>36358_2018</t>
  </si>
  <si>
    <t>36505_2018</t>
  </si>
  <si>
    <t>32721_2018</t>
  </si>
  <si>
    <t>32722_2018</t>
  </si>
  <si>
    <t>32727_2018</t>
  </si>
  <si>
    <t>32733_2018</t>
  </si>
  <si>
    <t>32736_2018</t>
  </si>
  <si>
    <t>33458_2018</t>
  </si>
  <si>
    <t>33459_2018</t>
  </si>
  <si>
    <t>33461_2018</t>
  </si>
  <si>
    <t>33462_2018</t>
  </si>
  <si>
    <t>33467_2018</t>
  </si>
  <si>
    <t>33469_2018</t>
  </si>
  <si>
    <t>33470_2018</t>
  </si>
  <si>
    <t>33471_2018</t>
  </si>
  <si>
    <t>34495_2018</t>
  </si>
  <si>
    <t>34494_2018</t>
  </si>
  <si>
    <t>34499_2018</t>
  </si>
  <si>
    <t>34505_2018</t>
  </si>
  <si>
    <t>34508_2018</t>
  </si>
  <si>
    <t>34521_2018</t>
  </si>
  <si>
    <t>34526_2018</t>
  </si>
  <si>
    <t>34527_2018</t>
  </si>
  <si>
    <t>34528_2018</t>
  </si>
  <si>
    <t>34529_2018</t>
  </si>
  <si>
    <t>34530_2018</t>
  </si>
  <si>
    <t>34535_2018</t>
  </si>
  <si>
    <t>34536_2018</t>
  </si>
  <si>
    <t>34537_2018</t>
  </si>
  <si>
    <t>34542_2018</t>
  </si>
  <si>
    <t>34543_2018</t>
  </si>
  <si>
    <t>34544_2018</t>
  </si>
  <si>
    <t>34546_2018</t>
  </si>
  <si>
    <t>34547_2018</t>
  </si>
  <si>
    <t>34549_2018</t>
  </si>
  <si>
    <t>34553_2018</t>
  </si>
  <si>
    <t>34555_2018</t>
  </si>
  <si>
    <t>34558_2018</t>
  </si>
  <si>
    <t>34574_2018</t>
  </si>
  <si>
    <t>34577_2018</t>
  </si>
  <si>
    <t>34578_2018</t>
  </si>
  <si>
    <t>34622_2018</t>
  </si>
  <si>
    <t>34623_2018</t>
  </si>
  <si>
    <t>33406_2018</t>
  </si>
  <si>
    <t>33403_2018</t>
  </si>
  <si>
    <t>33405_2018</t>
  </si>
  <si>
    <t>33407_2018</t>
  </si>
  <si>
    <t>33412_2018</t>
  </si>
  <si>
    <t>33410_2018</t>
  </si>
  <si>
    <t>33411_2018</t>
  </si>
  <si>
    <t>33414_2018</t>
  </si>
  <si>
    <t>33421_2018</t>
  </si>
  <si>
    <t>33425_2018</t>
  </si>
  <si>
    <t>32915_2018</t>
  </si>
  <si>
    <t>32916_2018</t>
  </si>
  <si>
    <t>32917_2018</t>
  </si>
  <si>
    <t>32918_2018</t>
  </si>
  <si>
    <t>32919_2018</t>
  </si>
  <si>
    <t>32921_2018</t>
  </si>
  <si>
    <t>32924_2018</t>
  </si>
  <si>
    <t>32930_2018</t>
  </si>
  <si>
    <t>32931_2018</t>
  </si>
  <si>
    <t>32932_2018</t>
  </si>
  <si>
    <t>32935_2018</t>
  </si>
  <si>
    <t>32937_2018</t>
  </si>
  <si>
    <t>32946_2018</t>
  </si>
  <si>
    <t>32947_2018</t>
  </si>
  <si>
    <t>33476_2018</t>
  </si>
  <si>
    <t>33477_2018</t>
  </si>
  <si>
    <t>33478_2018</t>
  </si>
  <si>
    <t>33479_2018</t>
  </si>
  <si>
    <t>33480_2018</t>
  </si>
  <si>
    <t>33481_2018</t>
  </si>
  <si>
    <t>33482_2018</t>
  </si>
  <si>
    <t>33483_2018</t>
  </si>
  <si>
    <t>33485_2018</t>
  </si>
  <si>
    <t>33487_2018</t>
  </si>
  <si>
    <t>33494_2018</t>
  </si>
  <si>
    <t>33495_2018</t>
  </si>
  <si>
    <t>33496_2018</t>
  </si>
  <si>
    <t>33497_2018</t>
  </si>
  <si>
    <t>33498_2018</t>
  </si>
  <si>
    <t>33500_2018</t>
  </si>
  <si>
    <t>33502_2018</t>
  </si>
  <si>
    <t>33504_2018</t>
  </si>
  <si>
    <t>33507_2018</t>
  </si>
  <si>
    <t>33508_2018</t>
  </si>
  <si>
    <t>33535_2018</t>
  </si>
  <si>
    <t>33539_2018</t>
  </si>
  <si>
    <t>33541_2018</t>
  </si>
  <si>
    <t>33546_2018</t>
  </si>
  <si>
    <t>33553_2018</t>
  </si>
  <si>
    <t>33562_2018</t>
  </si>
  <si>
    <t>33570_2018</t>
  </si>
  <si>
    <t>33603_2018</t>
  </si>
  <si>
    <t>33604_2018</t>
  </si>
  <si>
    <t>33607_2018</t>
  </si>
  <si>
    <t>33611_2018</t>
  </si>
  <si>
    <t>33616_2018</t>
  </si>
  <si>
    <t>33620_2018</t>
  </si>
  <si>
    <t>33621_2018</t>
  </si>
  <si>
    <t>33622_2018</t>
  </si>
  <si>
    <t>33627_2018</t>
  </si>
  <si>
    <t>33629_2018</t>
  </si>
  <si>
    <t>33630_2018</t>
  </si>
  <si>
    <t>33632_2018</t>
  </si>
  <si>
    <t>33643_2018</t>
  </si>
  <si>
    <t>33644_2018</t>
  </si>
  <si>
    <t>33650_2018</t>
  </si>
  <si>
    <t>33677_2018</t>
  </si>
  <si>
    <t>33680_2018</t>
  </si>
  <si>
    <t>33703_2018</t>
  </si>
  <si>
    <t>33715_2018</t>
  </si>
  <si>
    <t>33716_2018</t>
  </si>
  <si>
    <t>33721_2018</t>
  </si>
  <si>
    <t>33723_2018</t>
  </si>
  <si>
    <t>33729_2018</t>
  </si>
  <si>
    <t>33730_2018</t>
  </si>
  <si>
    <t>33731_2018</t>
  </si>
  <si>
    <t>33735_2018</t>
  </si>
  <si>
    <t>33736_2018</t>
  </si>
  <si>
    <t>33737_2018</t>
  </si>
  <si>
    <t>33739_2018</t>
  </si>
  <si>
    <t>33744_2018</t>
  </si>
  <si>
    <t>33745_2018</t>
  </si>
  <si>
    <t>33747_2018</t>
  </si>
  <si>
    <t>33749_2018</t>
  </si>
  <si>
    <t>33748_2018</t>
  </si>
  <si>
    <t>33751_2018</t>
  </si>
  <si>
    <t>33755_2018</t>
  </si>
  <si>
    <t>33757_2018</t>
  </si>
  <si>
    <t>33756_2018</t>
  </si>
  <si>
    <t>33758_2018</t>
  </si>
  <si>
    <t>33763_2018</t>
  </si>
  <si>
    <t>33764_2018</t>
  </si>
  <si>
    <t>33765_2018</t>
  </si>
  <si>
    <t>33767_2018</t>
  </si>
  <si>
    <t>33768_2018</t>
  </si>
  <si>
    <t>33769_2018</t>
  </si>
  <si>
    <t>33770_2018</t>
  </si>
  <si>
    <t>33771_2018</t>
  </si>
  <si>
    <t>33772_2018</t>
  </si>
  <si>
    <t>33775_2018</t>
  </si>
  <si>
    <t>33777_2018</t>
  </si>
  <si>
    <t>33778_2018</t>
  </si>
  <si>
    <t>33780_2018</t>
  </si>
  <si>
    <t>33784_2018</t>
  </si>
  <si>
    <t>33785_2018</t>
  </si>
  <si>
    <t>33789_2018</t>
  </si>
  <si>
    <t>33793_2018</t>
  </si>
  <si>
    <t>33806_2018</t>
  </si>
  <si>
    <t>33807_2018</t>
  </si>
  <si>
    <t>33808_2018</t>
  </si>
  <si>
    <t>33810_2018</t>
  </si>
  <si>
    <t>33811_2018</t>
  </si>
  <si>
    <t>33812_2018</t>
  </si>
  <si>
    <t>33816_2018</t>
  </si>
  <si>
    <t>33817_2018</t>
  </si>
  <si>
    <t>33819_2018</t>
  </si>
  <si>
    <t>33821_2018</t>
  </si>
  <si>
    <t>33820_2018</t>
  </si>
  <si>
    <t>33822_2018</t>
  </si>
  <si>
    <t>33823_2018</t>
  </si>
  <si>
    <t>33824_2018</t>
  </si>
  <si>
    <t>33825_2018</t>
  </si>
  <si>
    <t>33826_2018</t>
  </si>
  <si>
    <t>33831_2018</t>
  </si>
  <si>
    <t>33834_2018</t>
  </si>
  <si>
    <t>33835_2018</t>
  </si>
  <si>
    <t>33836_2018</t>
  </si>
  <si>
    <t>33838_2018</t>
  </si>
  <si>
    <t>33840_2018</t>
  </si>
  <si>
    <t>33843_2018</t>
  </si>
  <si>
    <t>33844_2018</t>
  </si>
  <si>
    <t>33846_2018</t>
  </si>
  <si>
    <t>33848_2018</t>
  </si>
  <si>
    <t>33849_2018</t>
  </si>
  <si>
    <t>33850_2018</t>
  </si>
  <si>
    <t>33851_2018</t>
  </si>
  <si>
    <t>33852_2018</t>
  </si>
  <si>
    <t>33857_2018</t>
  </si>
  <si>
    <t>33854_2018</t>
  </si>
  <si>
    <t>33855_2018</t>
  </si>
  <si>
    <t>33856_2018</t>
  </si>
  <si>
    <t>33862_2018</t>
  </si>
  <si>
    <t>33863_2018</t>
  </si>
  <si>
    <t>33865_2018</t>
  </si>
  <si>
    <t>33866_2018</t>
  </si>
  <si>
    <t>33879_2018</t>
  </si>
  <si>
    <t>33880_2018</t>
  </si>
  <si>
    <t>33881_2018</t>
  </si>
  <si>
    <t>33901_2018</t>
  </si>
  <si>
    <t>33902_2018</t>
  </si>
  <si>
    <t>33903_2018</t>
  </si>
  <si>
    <t>33905_2018</t>
  </si>
  <si>
    <t>33911_2018</t>
  </si>
  <si>
    <t>33919_2018</t>
  </si>
  <si>
    <t>33922_2018</t>
  </si>
  <si>
    <t>33923_2018</t>
  </si>
  <si>
    <t>33933_2018</t>
  </si>
  <si>
    <t>33938_2018</t>
  </si>
  <si>
    <t>33939_2018</t>
  </si>
  <si>
    <t>33945_2018</t>
  </si>
  <si>
    <t>33946_2018</t>
  </si>
  <si>
    <t>33975_2018</t>
  </si>
  <si>
    <t>33976_2018</t>
  </si>
  <si>
    <t>34035_2018</t>
  </si>
  <si>
    <t>34044_2018</t>
  </si>
  <si>
    <t>34048_2018</t>
  </si>
  <si>
    <t>34051_2018</t>
  </si>
  <si>
    <t>34059_2018</t>
  </si>
  <si>
    <t>34054_2018</t>
  </si>
  <si>
    <t>34055_2018</t>
  </si>
  <si>
    <t>34056_2018</t>
  </si>
  <si>
    <t>34061_2018</t>
  </si>
  <si>
    <t>34066_2018</t>
  </si>
  <si>
    <t>34067_2018</t>
  </si>
  <si>
    <t>34068_2018</t>
  </si>
  <si>
    <t>34070_2018</t>
  </si>
  <si>
    <t>34071_2018</t>
  </si>
  <si>
    <t>34078_2018</t>
  </si>
  <si>
    <t>34079_2018</t>
  </si>
  <si>
    <t>34080_2018</t>
  </si>
  <si>
    <t>34085_2018</t>
  </si>
  <si>
    <t>34086_2018</t>
  </si>
  <si>
    <t>34089_2018</t>
  </si>
  <si>
    <t>34088_2018</t>
  </si>
  <si>
    <t>34090_2018</t>
  </si>
  <si>
    <t>34092_2018</t>
  </si>
  <si>
    <t>34095_2018</t>
  </si>
  <si>
    <t>34097_2018</t>
  </si>
  <si>
    <t>34098_2018</t>
  </si>
  <si>
    <t>34102_2018</t>
  </si>
  <si>
    <t>34120_2018</t>
  </si>
  <si>
    <t>34122_2018</t>
  </si>
  <si>
    <t>34123_2018</t>
  </si>
  <si>
    <t>34132_2018</t>
  </si>
  <si>
    <t>34131_2018</t>
  </si>
  <si>
    <t>34143_2018</t>
  </si>
  <si>
    <t>34142_2018</t>
  </si>
  <si>
    <t>34145_2018</t>
  </si>
  <si>
    <t>34149_2018</t>
  </si>
  <si>
    <t>34155_2018</t>
  </si>
  <si>
    <t>34156_2018</t>
  </si>
  <si>
    <t>34157_2018</t>
  </si>
  <si>
    <t>34161_2018</t>
  </si>
  <si>
    <t>34162_2018</t>
  </si>
  <si>
    <t>34163_2018</t>
  </si>
  <si>
    <t>34164_2018</t>
  </si>
  <si>
    <t>34172_2018</t>
  </si>
  <si>
    <t>34171_2018</t>
  </si>
  <si>
    <t>34176_2018</t>
  </si>
  <si>
    <t>34174_2018</t>
  </si>
  <si>
    <t>34177_2018</t>
  </si>
  <si>
    <t>34178_2018</t>
  </si>
  <si>
    <t>34187_2018</t>
  </si>
  <si>
    <t>34198_2018</t>
  </si>
  <si>
    <t>34256_2018</t>
  </si>
  <si>
    <t>34258_2018</t>
  </si>
  <si>
    <t>34266_2018</t>
  </si>
  <si>
    <t>34267_2018</t>
  </si>
  <si>
    <t>34270_2018</t>
  </si>
  <si>
    <t>34271_2018</t>
  </si>
  <si>
    <t>34272_2018</t>
  </si>
  <si>
    <t>34282_2018</t>
  </si>
  <si>
    <t>34283_2018</t>
  </si>
  <si>
    <t>34288_2018</t>
  </si>
  <si>
    <t>34291_2018</t>
  </si>
  <si>
    <t>34293_2018</t>
  </si>
  <si>
    <t>34294_2018</t>
  </si>
  <si>
    <t>34385_2018</t>
  </si>
  <si>
    <t>34386_2018</t>
  </si>
  <si>
    <t>34387_2018</t>
  </si>
  <si>
    <t>34389_2018</t>
  </si>
  <si>
    <t>34402_2018</t>
  </si>
  <si>
    <t>34401_2018</t>
  </si>
  <si>
    <t>34411_2018</t>
  </si>
  <si>
    <t>34412_2018</t>
  </si>
  <si>
    <t>34415_2018</t>
  </si>
  <si>
    <t>34427_2018</t>
  </si>
  <si>
    <t>34424_2018</t>
  </si>
  <si>
    <t>34425_2018</t>
  </si>
  <si>
    <t>34426_2018</t>
  </si>
  <si>
    <t>34429_2018</t>
  </si>
  <si>
    <t>34430_2018</t>
  </si>
  <si>
    <t>34447_2018</t>
  </si>
  <si>
    <t>34448_2018</t>
  </si>
  <si>
    <t>34451_2018</t>
  </si>
  <si>
    <t>34452_2018</t>
  </si>
  <si>
    <t>34457_2018</t>
  </si>
  <si>
    <t>34458_2018</t>
  </si>
  <si>
    <t>34459_2018</t>
  </si>
  <si>
    <t>34465_2018</t>
  </si>
  <si>
    <t>33060_2018</t>
  </si>
  <si>
    <t>33067_2018</t>
  </si>
  <si>
    <t>33110_2018</t>
  </si>
  <si>
    <t>33111_2018</t>
  </si>
  <si>
    <t>33122_2018</t>
  </si>
  <si>
    <t>33123_2018</t>
  </si>
  <si>
    <t>33124_2018</t>
  </si>
  <si>
    <t>33125_2018</t>
  </si>
  <si>
    <t>33127_2018</t>
  </si>
  <si>
    <t>33130_2018</t>
  </si>
  <si>
    <t>33131_2018</t>
  </si>
  <si>
    <t>33134_2018</t>
  </si>
  <si>
    <t>33133_2018</t>
  </si>
  <si>
    <t>33136_2018</t>
  </si>
  <si>
    <t>33137_2018</t>
  </si>
  <si>
    <t>33138_2018</t>
  </si>
  <si>
    <t>33140_2018</t>
  </si>
  <si>
    <t>33141_2018</t>
  </si>
  <si>
    <t>33142_2018</t>
  </si>
  <si>
    <t>33143_2018</t>
  </si>
  <si>
    <t>33144_2018</t>
  </si>
  <si>
    <t>33145_2018</t>
  </si>
  <si>
    <t>33146_2018</t>
  </si>
  <si>
    <t>33147_2018</t>
  </si>
  <si>
    <t>33150_2018</t>
  </si>
  <si>
    <t>33151_2018</t>
  </si>
  <si>
    <t>33163_2018</t>
  </si>
  <si>
    <t>33173_2018</t>
  </si>
  <si>
    <t>33170_2018</t>
  </si>
  <si>
    <t>33177_2018</t>
  </si>
  <si>
    <t>33178_2018</t>
  </si>
  <si>
    <t>33187_2018</t>
  </si>
  <si>
    <t>33193_2018</t>
  </si>
  <si>
    <t>33197_2018</t>
  </si>
  <si>
    <t>33202_2018</t>
  </si>
  <si>
    <t>33203_2018</t>
  </si>
  <si>
    <t>33204_2018</t>
  </si>
  <si>
    <t>33205_2018</t>
  </si>
  <si>
    <t>33206_2018</t>
  </si>
  <si>
    <t>33207_2018</t>
  </si>
  <si>
    <t>33208_2018</t>
  </si>
  <si>
    <t>33209_2018</t>
  </si>
  <si>
    <t>33210_2018</t>
  </si>
  <si>
    <t>33219_2018</t>
  </si>
  <si>
    <t>33231_2018</t>
  </si>
  <si>
    <t>33233_2018</t>
  </si>
  <si>
    <t>33263_2018</t>
  </si>
  <si>
    <t>33266_2018</t>
  </si>
  <si>
    <t>33268_2018</t>
  </si>
  <si>
    <t>33289_2018</t>
  </si>
  <si>
    <t>33304_2018</t>
  </si>
  <si>
    <t>33370_2018</t>
  </si>
  <si>
    <t>33371_2018</t>
  </si>
  <si>
    <t>33375_2018</t>
  </si>
  <si>
    <t>33379_2018</t>
  </si>
  <si>
    <t>33387_2018</t>
  </si>
  <si>
    <t>33388_2018</t>
  </si>
  <si>
    <t>33389_2018</t>
  </si>
  <si>
    <t>33390_2018</t>
  </si>
  <si>
    <t>33391_2018</t>
  </si>
  <si>
    <t>33393_2018</t>
  </si>
  <si>
    <t>33395_2018</t>
  </si>
  <si>
    <t>33396_2018</t>
  </si>
  <si>
    <t>32949_2018</t>
  </si>
  <si>
    <t>32956_2018</t>
  </si>
  <si>
    <t>32955_2018</t>
  </si>
  <si>
    <t>32957_2018</t>
  </si>
  <si>
    <t>32958_2018</t>
  </si>
  <si>
    <t>32959_2018</t>
  </si>
  <si>
    <t>32961_2018</t>
  </si>
  <si>
    <t>32962_2018</t>
  </si>
  <si>
    <t>32963_2018</t>
  </si>
  <si>
    <t>32964_2018</t>
  </si>
  <si>
    <t>32965_2018</t>
  </si>
  <si>
    <t>32966_2018</t>
  </si>
  <si>
    <t>32967_2018</t>
  </si>
  <si>
    <t>32968_2018</t>
  </si>
  <si>
    <t>32969_2018</t>
  </si>
  <si>
    <t>32970_2018</t>
  </si>
  <si>
    <t>32971_2018</t>
  </si>
  <si>
    <t>32974_2018</t>
  </si>
  <si>
    <t>32975_2018</t>
  </si>
  <si>
    <t>32976_2018</t>
  </si>
  <si>
    <t>32978_2018</t>
  </si>
  <si>
    <t>32980_2018</t>
  </si>
  <si>
    <t>32981_2018</t>
  </si>
  <si>
    <t>32983_2018</t>
  </si>
  <si>
    <t>32984_2018</t>
  </si>
  <si>
    <t>32985_2018</t>
  </si>
  <si>
    <t>32988_2018</t>
  </si>
  <si>
    <t>32986_2018</t>
  </si>
  <si>
    <t>32987_2018</t>
  </si>
  <si>
    <t>32990_2018</t>
  </si>
  <si>
    <t>32992_2018</t>
  </si>
  <si>
    <t>32996_2018</t>
  </si>
  <si>
    <t>32997_2018</t>
  </si>
  <si>
    <t>32998_2018</t>
  </si>
  <si>
    <t>32999_2018</t>
  </si>
  <si>
    <t>33002_2018</t>
  </si>
  <si>
    <t>33009_2018</t>
  </si>
  <si>
    <t>33026_2018</t>
  </si>
  <si>
    <t>33029_2018</t>
  </si>
  <si>
    <t>33030_2018</t>
  </si>
  <si>
    <t>32743_2018</t>
  </si>
  <si>
    <t>32749_2018</t>
  </si>
  <si>
    <t>32750_2018</t>
  </si>
  <si>
    <t>32751_2018</t>
  </si>
  <si>
    <t>32752_2018</t>
  </si>
  <si>
    <t>32753_2018</t>
  </si>
  <si>
    <t>32754_2018</t>
  </si>
  <si>
    <t>32755_2018</t>
  </si>
  <si>
    <t>32756_2018</t>
  </si>
  <si>
    <t>32757_2018</t>
  </si>
  <si>
    <t>32759_2018</t>
  </si>
  <si>
    <t>32760_2018</t>
  </si>
  <si>
    <t>32763_2018</t>
  </si>
  <si>
    <t>32764_2018</t>
  </si>
  <si>
    <t>32765_2018</t>
  </si>
  <si>
    <t>32768_2018</t>
  </si>
  <si>
    <t>32769_2018</t>
  </si>
  <si>
    <t>32770_2018</t>
  </si>
  <si>
    <t>32786_2018</t>
  </si>
  <si>
    <t>32793_2018</t>
  </si>
  <si>
    <t>32797_2018</t>
  </si>
  <si>
    <t>32807_2018</t>
  </si>
  <si>
    <t>32809_2018</t>
  </si>
  <si>
    <t>32808_2018</t>
  </si>
  <si>
    <t>32812_2018</t>
  </si>
  <si>
    <t>32816_2018</t>
  </si>
  <si>
    <t>32822_2018</t>
  </si>
  <si>
    <t>32823_2018</t>
  </si>
  <si>
    <t>32829_2018</t>
  </si>
  <si>
    <t>32840_2018</t>
  </si>
  <si>
    <t>32873_2018</t>
  </si>
  <si>
    <t>32875_2018</t>
  </si>
  <si>
    <t>32876_2018</t>
  </si>
  <si>
    <t>32879_2018</t>
  </si>
  <si>
    <t>32880_2018</t>
  </si>
  <si>
    <t>32884_2018</t>
  </si>
  <si>
    <t>32885_2018</t>
  </si>
  <si>
    <t>32889_2018</t>
  </si>
  <si>
    <t>32890_2018</t>
  </si>
  <si>
    <t>32891_2018</t>
  </si>
  <si>
    <t>32892_2018</t>
  </si>
  <si>
    <t>32893_2018</t>
  </si>
  <si>
    <t>32894_2018</t>
  </si>
  <si>
    <t>32895_2018</t>
  </si>
  <si>
    <t>32897_2018</t>
  </si>
  <si>
    <t>32898_2018</t>
  </si>
  <si>
    <t>32899_2018</t>
  </si>
  <si>
    <t>32902_2018</t>
  </si>
  <si>
    <t>32904_2018</t>
  </si>
  <si>
    <t>32906_2018</t>
  </si>
  <si>
    <t>32908_2018</t>
  </si>
  <si>
    <t>32909_2018</t>
  </si>
  <si>
    <t>32910_2018</t>
  </si>
  <si>
    <t>32911_2018</t>
  </si>
  <si>
    <t>32912_2018</t>
  </si>
  <si>
    <t>32913_2018</t>
  </si>
  <si>
    <t>53946_2018</t>
  </si>
  <si>
    <t>53950_2018</t>
  </si>
  <si>
    <t>53952_2018</t>
  </si>
  <si>
    <t>32951_2018</t>
  </si>
  <si>
    <t>34814_2018</t>
  </si>
  <si>
    <t>32460_2018</t>
  </si>
  <si>
    <t>54578_2018</t>
  </si>
  <si>
    <t>54580_2018</t>
  </si>
  <si>
    <t>32418_2018</t>
  </si>
  <si>
    <t>32424_2018</t>
  </si>
  <si>
    <t>32425_2018</t>
  </si>
  <si>
    <t>32426_2018</t>
  </si>
  <si>
    <t>32430_2018</t>
  </si>
  <si>
    <t>32431_2018</t>
  </si>
  <si>
    <t>32432_2018</t>
  </si>
  <si>
    <t>32433_2018</t>
  </si>
  <si>
    <t>32435_2018</t>
  </si>
  <si>
    <t>32436_2018</t>
  </si>
  <si>
    <t>32437_2018</t>
  </si>
  <si>
    <t>32453_2018</t>
  </si>
  <si>
    <t>32454_2018</t>
  </si>
  <si>
    <t>32457_2018</t>
  </si>
  <si>
    <t>32458_2018</t>
  </si>
  <si>
    <t>32462_2018</t>
  </si>
  <si>
    <t>32461_2018</t>
  </si>
  <si>
    <t>32463_2018</t>
  </si>
  <si>
    <t>32469_2018</t>
  </si>
  <si>
    <t>32466_2018</t>
  </si>
  <si>
    <t>32467_2018</t>
  </si>
  <si>
    <t>32470_2018</t>
  </si>
  <si>
    <t>32471_2018</t>
  </si>
  <si>
    <t>32472_2018</t>
  </si>
  <si>
    <t>32473_2018</t>
  </si>
  <si>
    <t>32488_2018</t>
  </si>
  <si>
    <t>32490_2018</t>
  </si>
  <si>
    <t>32494_2018</t>
  </si>
  <si>
    <t>32510_2018</t>
  </si>
  <si>
    <t>32511_2018</t>
  </si>
  <si>
    <t>32512_2018</t>
  </si>
  <si>
    <t>32513_2018</t>
  </si>
  <si>
    <t>32514_2018</t>
  </si>
  <si>
    <t>32518_2018</t>
  </si>
  <si>
    <t>32520_2018</t>
  </si>
  <si>
    <t>32521_2018</t>
  </si>
  <si>
    <t>32523_2018</t>
  </si>
  <si>
    <t>32524_2018</t>
  </si>
  <si>
    <t>32525_2018</t>
  </si>
  <si>
    <t>32529_2018</t>
  </si>
  <si>
    <t>32536_2018</t>
  </si>
  <si>
    <t>32539_2018</t>
  </si>
  <si>
    <t>32554_2018</t>
  </si>
  <si>
    <t>32555_2018</t>
  </si>
  <si>
    <t>32556_2018</t>
  </si>
  <si>
    <t>32560_2018</t>
  </si>
  <si>
    <t>32561_2018</t>
  </si>
  <si>
    <t>32562_2018</t>
  </si>
  <si>
    <t>32563_2018</t>
  </si>
  <si>
    <t>32564_2018</t>
  </si>
  <si>
    <t>32565_2018</t>
  </si>
  <si>
    <t>32566_2018</t>
  </si>
  <si>
    <t>32567_2018</t>
  </si>
  <si>
    <t>32568_2018</t>
  </si>
  <si>
    <t>32569_2018</t>
  </si>
  <si>
    <t>32570_2018</t>
  </si>
  <si>
    <t>32571_2018</t>
  </si>
  <si>
    <t>32574_2018</t>
  </si>
  <si>
    <t>32575_2018</t>
  </si>
  <si>
    <t>32576_2018</t>
  </si>
  <si>
    <t>32590_2018</t>
  </si>
  <si>
    <t>32606_2018</t>
  </si>
  <si>
    <t>32612_2018</t>
  </si>
  <si>
    <t>32613_2018</t>
  </si>
  <si>
    <t>32614_2018</t>
  </si>
  <si>
    <t>32617_2018</t>
  </si>
  <si>
    <t>32634_2018</t>
  </si>
  <si>
    <t>32637_2018</t>
  </si>
  <si>
    <t>32638_2018</t>
  </si>
  <si>
    <t>32639_2018</t>
  </si>
  <si>
    <t>32640_2018</t>
  </si>
  <si>
    <t>32641_2018</t>
  </si>
  <si>
    <t>32642_2018</t>
  </si>
  <si>
    <t>32643_2018</t>
  </si>
  <si>
    <t>32645_2018</t>
  </si>
  <si>
    <t>32649_2018</t>
  </si>
  <si>
    <t>32650_2018</t>
  </si>
  <si>
    <t>32665_2018</t>
  </si>
  <si>
    <t>32667_2018</t>
  </si>
  <si>
    <t>32670_2018</t>
  </si>
  <si>
    <t>32671_2018</t>
  </si>
  <si>
    <t>32680_2018</t>
  </si>
  <si>
    <t>32681_2018</t>
  </si>
  <si>
    <t>32686_2018</t>
  </si>
  <si>
    <t>32693_2018</t>
  </si>
  <si>
    <t>32694_2018</t>
  </si>
  <si>
    <t>32696_2018</t>
  </si>
  <si>
    <t>32697_2018</t>
  </si>
  <si>
    <t>32698_2018</t>
  </si>
  <si>
    <t>32701_2018</t>
  </si>
  <si>
    <t>32702_2018</t>
  </si>
  <si>
    <t>32703_2018</t>
  </si>
  <si>
    <t>32709_2018</t>
  </si>
  <si>
    <t>32714_2018</t>
  </si>
  <si>
    <t>32716_2018</t>
  </si>
  <si>
    <t>32717_2018</t>
  </si>
  <si>
    <t>36506_2018</t>
  </si>
  <si>
    <t>36507_2018</t>
  </si>
  <si>
    <t>36508_2018</t>
  </si>
  <si>
    <t>36509_2018</t>
  </si>
  <si>
    <t>36510_2018</t>
  </si>
  <si>
    <t>36511_2018</t>
  </si>
  <si>
    <t>36514_2018</t>
  </si>
  <si>
    <t>36516_2018</t>
  </si>
  <si>
    <t>36517_2018</t>
  </si>
  <si>
    <t>36519_2018</t>
  </si>
  <si>
    <t>36521_2018</t>
  </si>
  <si>
    <t>36522_2018</t>
  </si>
  <si>
    <t>36523_2018</t>
  </si>
  <si>
    <t>36524_2018</t>
  </si>
  <si>
    <t>36525_2018</t>
  </si>
  <si>
    <t>36526_2018</t>
  </si>
  <si>
    <t>36527_2018</t>
  </si>
  <si>
    <t>36528_2018</t>
  </si>
  <si>
    <t>36529_2018</t>
  </si>
  <si>
    <t>36531_2018</t>
  </si>
  <si>
    <t>36530_2018</t>
  </si>
  <si>
    <t>36532_2018</t>
  </si>
  <si>
    <t>36533_2018</t>
  </si>
  <si>
    <t>36534_2018</t>
  </si>
  <si>
    <t>36359_2018</t>
  </si>
  <si>
    <t>36390_2018</t>
  </si>
  <si>
    <t>36391_2018</t>
  </si>
  <si>
    <t>36401_2018</t>
  </si>
  <si>
    <t>36468_2018</t>
  </si>
  <si>
    <t>36469_2018</t>
  </si>
  <si>
    <t>36470_2018</t>
  </si>
  <si>
    <t>36471_2018</t>
  </si>
  <si>
    <t>36482_2018</t>
  </si>
  <si>
    <t>36486_2018</t>
  </si>
  <si>
    <t>36490_2018</t>
  </si>
  <si>
    <t>36492_2018</t>
  </si>
  <si>
    <t>36494_2018</t>
  </si>
  <si>
    <t>36498_2018</t>
  </si>
  <si>
    <t>36499_2018</t>
  </si>
  <si>
    <t>36500_2018</t>
  </si>
  <si>
    <t>36501_2018</t>
  </si>
  <si>
    <t>36503_2018</t>
  </si>
  <si>
    <t>36504_2018</t>
  </si>
  <si>
    <t>35189_2018</t>
  </si>
  <si>
    <t>35195_2018</t>
  </si>
  <si>
    <t>35197_2018</t>
  </si>
  <si>
    <t>35200_2018</t>
  </si>
  <si>
    <t>35213_2018</t>
  </si>
  <si>
    <t>35245_2018</t>
  </si>
  <si>
    <t>35248_2018</t>
  </si>
  <si>
    <t>35249_2018</t>
  </si>
  <si>
    <t>35254_2018</t>
  </si>
  <si>
    <t>35258_2018</t>
  </si>
  <si>
    <t>35275_2018</t>
  </si>
  <si>
    <t>35276_2018</t>
  </si>
  <si>
    <t>35277_2018</t>
  </si>
  <si>
    <t>35278_2018</t>
  </si>
  <si>
    <t>35290_2018</t>
  </si>
  <si>
    <t>35291_2018</t>
  </si>
  <si>
    <t>35322_2018</t>
  </si>
  <si>
    <t>35324_2018</t>
  </si>
  <si>
    <t>35328_2018</t>
  </si>
  <si>
    <t>35329_2018</t>
  </si>
  <si>
    <t>35332_2018</t>
  </si>
  <si>
    <t>35333_2018</t>
  </si>
  <si>
    <t>35337_2018</t>
  </si>
  <si>
    <t>35341_2018</t>
  </si>
  <si>
    <t>35342_2018</t>
  </si>
  <si>
    <t>35344_2018</t>
  </si>
  <si>
    <t>35345_2018</t>
  </si>
  <si>
    <t>35346_2018</t>
  </si>
  <si>
    <t>35348_2018</t>
  </si>
  <si>
    <t>35352_2018</t>
  </si>
  <si>
    <t>35353_2018</t>
  </si>
  <si>
    <t>35357_2018</t>
  </si>
  <si>
    <t>35388_2018</t>
  </si>
  <si>
    <t>35392_2018</t>
  </si>
  <si>
    <t>35402_2018</t>
  </si>
  <si>
    <t>35404_2018</t>
  </si>
  <si>
    <t>35406_2018</t>
  </si>
  <si>
    <t>35422_2018</t>
  </si>
  <si>
    <t>35442_2018</t>
  </si>
  <si>
    <t>35444_2018</t>
  </si>
  <si>
    <t>35448_2018</t>
  </si>
  <si>
    <t>35449_2018</t>
  </si>
  <si>
    <t>35450_2018</t>
  </si>
  <si>
    <t>35452_2018</t>
  </si>
  <si>
    <t>35457_2018</t>
  </si>
  <si>
    <t>35461_2018</t>
  </si>
  <si>
    <t>35462_2018</t>
  </si>
  <si>
    <t>35469_2018</t>
  </si>
  <si>
    <t>35470_2018</t>
  </si>
  <si>
    <t>35471_2018</t>
  </si>
  <si>
    <t>35474_2018</t>
  </si>
  <si>
    <t>35475_2018</t>
  </si>
  <si>
    <t>35476_2018</t>
  </si>
  <si>
    <t>35479_2018</t>
  </si>
  <si>
    <t>35480_2018</t>
  </si>
  <si>
    <t>35484_2018</t>
  </si>
  <si>
    <t>35485_2018</t>
  </si>
  <si>
    <t>35488_2018</t>
  </si>
  <si>
    <t>35489_2018</t>
  </si>
  <si>
    <t>35491_2018</t>
  </si>
  <si>
    <t>35495_2018</t>
  </si>
  <si>
    <t>35496_2018</t>
  </si>
  <si>
    <t>35498_2018</t>
  </si>
  <si>
    <t>35499_2018</t>
  </si>
  <si>
    <t>35500_2018</t>
  </si>
  <si>
    <t>35501_2018</t>
  </si>
  <si>
    <t>35504_2018</t>
  </si>
  <si>
    <t>35523_2018</t>
  </si>
  <si>
    <t>35529_2018</t>
  </si>
  <si>
    <t>35532_2018</t>
  </si>
  <si>
    <t>35537_2018</t>
  </si>
  <si>
    <t>35538_2018</t>
  </si>
  <si>
    <t>35549_2018</t>
  </si>
  <si>
    <t>35556_2018</t>
  </si>
  <si>
    <t>35557_2018</t>
  </si>
  <si>
    <t>35158_2018</t>
  </si>
  <si>
    <t>35162_2018</t>
  </si>
  <si>
    <t>35165_2018</t>
  </si>
  <si>
    <t>35171_2018</t>
  </si>
  <si>
    <t>35174_2018</t>
  </si>
  <si>
    <t>35179_2018</t>
  </si>
  <si>
    <t>35180_2018</t>
  </si>
  <si>
    <t>34624_2018</t>
  </si>
  <si>
    <t>34640_2018</t>
  </si>
  <si>
    <t>34645_2018</t>
  </si>
  <si>
    <t>34647_2018</t>
  </si>
  <si>
    <t>34649_2018</t>
  </si>
  <si>
    <t>34655_2018</t>
  </si>
  <si>
    <t>34657_2018</t>
  </si>
  <si>
    <t>34659_2018</t>
  </si>
  <si>
    <t>34660_2018</t>
  </si>
  <si>
    <t>34671_2018</t>
  </si>
  <si>
    <t>34690_2018</t>
  </si>
  <si>
    <t>34703_2018</t>
  </si>
  <si>
    <t>34712_2018</t>
  </si>
  <si>
    <t>34754_2018</t>
  </si>
  <si>
    <t>34765_2018</t>
  </si>
  <si>
    <t>34762_2018</t>
  </si>
  <si>
    <t>34764_2018</t>
  </si>
  <si>
    <t>34773_2018</t>
  </si>
  <si>
    <t>34772_2018</t>
  </si>
  <si>
    <t>34776_2018</t>
  </si>
  <si>
    <t>34777_2018</t>
  </si>
  <si>
    <t>34781_2018</t>
  </si>
  <si>
    <t>34783_2018</t>
  </si>
  <si>
    <t>34785_2018</t>
  </si>
  <si>
    <t>34787_2018</t>
  </si>
  <si>
    <t>34788_2018</t>
  </si>
  <si>
    <t>34789_2018</t>
  </si>
  <si>
    <t>34791_2018</t>
  </si>
  <si>
    <t>34792_2018</t>
  </si>
  <si>
    <t>34794_2018</t>
  </si>
  <si>
    <t>34796_2018</t>
  </si>
  <si>
    <t>34795_2018</t>
  </si>
  <si>
    <t>34797_2018</t>
  </si>
  <si>
    <t>34798_2018</t>
  </si>
  <si>
    <t>34802_2018</t>
  </si>
  <si>
    <t>34803_2018</t>
  </si>
  <si>
    <t>34804_2018</t>
  </si>
  <si>
    <t>34805_2018</t>
  </si>
  <si>
    <t>34806_2018</t>
  </si>
  <si>
    <t>34826_2018</t>
  </si>
  <si>
    <t>34827_2018</t>
  </si>
  <si>
    <t>34828_2018</t>
  </si>
  <si>
    <t>34830_2018</t>
  </si>
  <si>
    <t>34832_2018</t>
  </si>
  <si>
    <t>34834_2018</t>
  </si>
  <si>
    <t>34835_2018</t>
  </si>
  <si>
    <t>34836_2018</t>
  </si>
  <si>
    <t>34837_2018</t>
  </si>
  <si>
    <t>34838_2018</t>
  </si>
  <si>
    <t>34839_2018</t>
  </si>
  <si>
    <t>34840_2018</t>
  </si>
  <si>
    <t>34859_2018</t>
  </si>
  <si>
    <t>34861_2018</t>
  </si>
  <si>
    <t>34862_2018</t>
  </si>
  <si>
    <t>34867_2018</t>
  </si>
  <si>
    <t>34872_2018</t>
  </si>
  <si>
    <t>34873_2018</t>
  </si>
  <si>
    <t>34879_2018</t>
  </si>
  <si>
    <t>34882_2018</t>
  </si>
  <si>
    <t>34884_2018</t>
  </si>
  <si>
    <t>34907_2018</t>
  </si>
  <si>
    <t>34918_2018</t>
  </si>
  <si>
    <t>34954_2018</t>
  </si>
  <si>
    <t>34961_2018</t>
  </si>
  <si>
    <t>34976_2018</t>
  </si>
  <si>
    <t>34983_2018</t>
  </si>
  <si>
    <t>34986_2018</t>
  </si>
  <si>
    <t>35015_2018</t>
  </si>
  <si>
    <t>35040_2018</t>
  </si>
  <si>
    <t>35043_2018</t>
  </si>
  <si>
    <t>35115_2018</t>
  </si>
  <si>
    <t>35123_2018</t>
  </si>
  <si>
    <t>35128_2018</t>
  </si>
  <si>
    <t>35129_2018</t>
  </si>
  <si>
    <t>35132_2018</t>
  </si>
  <si>
    <t>35134_2018</t>
  </si>
  <si>
    <t>35136_2018</t>
  </si>
  <si>
    <t>35139_2018</t>
  </si>
  <si>
    <t>35141_2018</t>
  </si>
  <si>
    <t>35142_2018</t>
  </si>
  <si>
    <t>35143_2018</t>
  </si>
  <si>
    <t>35144_2018</t>
  </si>
  <si>
    <t>35146_2018</t>
  </si>
  <si>
    <t>35149_2018</t>
  </si>
  <si>
    <t>35150_2018</t>
  </si>
  <si>
    <t>35151_2018</t>
  </si>
  <si>
    <t>35152_2018</t>
  </si>
  <si>
    <t>35565_2018</t>
  </si>
  <si>
    <t>35568_2018</t>
  </si>
  <si>
    <t>35569_2018</t>
  </si>
  <si>
    <t>35570_2018</t>
  </si>
  <si>
    <t>35572_2018</t>
  </si>
  <si>
    <t>35573_2018</t>
  </si>
  <si>
    <t>35574_2018</t>
  </si>
  <si>
    <t>35575_2018</t>
  </si>
  <si>
    <t>35576_2018</t>
  </si>
  <si>
    <t>35577_2018</t>
  </si>
  <si>
    <t>35578_2018</t>
  </si>
  <si>
    <t>35579_2018</t>
  </si>
  <si>
    <t>35580_2018</t>
  </si>
  <si>
    <t>35581_2018</t>
  </si>
  <si>
    <t>35582_2018</t>
  </si>
  <si>
    <t>35583_2018</t>
  </si>
  <si>
    <t>35584_2018</t>
  </si>
  <si>
    <t>35585_2018</t>
  </si>
  <si>
    <t>35587_2018</t>
  </si>
  <si>
    <t>35588_2018</t>
  </si>
  <si>
    <t>35593_2018</t>
  </si>
  <si>
    <t>35591_2018</t>
  </si>
  <si>
    <t>35592_2018</t>
  </si>
  <si>
    <t>35594_2018</t>
  </si>
  <si>
    <t>35595_2018</t>
  </si>
  <si>
    <t>35596_2018</t>
  </si>
  <si>
    <t>35597_2018</t>
  </si>
  <si>
    <t>35598_2018</t>
  </si>
  <si>
    <t>35599_2018</t>
  </si>
  <si>
    <t>35600_2018</t>
  </si>
  <si>
    <t>35602_2018</t>
  </si>
  <si>
    <t>35603_2018</t>
  </si>
  <si>
    <t>35604_2018</t>
  </si>
  <si>
    <t>35605_2018</t>
  </si>
  <si>
    <t>35606_2018</t>
  </si>
  <si>
    <t>35607_2018</t>
  </si>
  <si>
    <t>35609_2018</t>
  </si>
  <si>
    <t>35608_2018</t>
  </si>
  <si>
    <t>35610_2018</t>
  </si>
  <si>
    <t>35614_2018</t>
  </si>
  <si>
    <t>35617_2018</t>
  </si>
  <si>
    <t>35621_2018</t>
  </si>
  <si>
    <t>35622_2018</t>
  </si>
  <si>
    <t>35664_2018</t>
  </si>
  <si>
    <t>35666_2018</t>
  </si>
  <si>
    <t>35668_2018</t>
  </si>
  <si>
    <t>35670_2018</t>
  </si>
  <si>
    <t>35672_2018</t>
  </si>
  <si>
    <t>35676_2018</t>
  </si>
  <si>
    <t>35682_2018</t>
  </si>
  <si>
    <t>35685_2018</t>
  </si>
  <si>
    <t>35686_2018</t>
  </si>
  <si>
    <t>35693_2018</t>
  </si>
  <si>
    <t>35701_2018</t>
  </si>
  <si>
    <t>35710_2018</t>
  </si>
  <si>
    <t>35720_2018</t>
  </si>
  <si>
    <t>35732_2018</t>
  </si>
  <si>
    <t>35738_2018</t>
  </si>
  <si>
    <t>35741_2018</t>
  </si>
  <si>
    <t>35746_2018</t>
  </si>
  <si>
    <t>35809_2018</t>
  </si>
  <si>
    <t>35826_2018</t>
  </si>
  <si>
    <t>35829_2018</t>
  </si>
  <si>
    <t>35831_2018</t>
  </si>
  <si>
    <t>35837_2018</t>
  </si>
  <si>
    <t>35836_2018</t>
  </si>
  <si>
    <t>35838_2018</t>
  </si>
  <si>
    <t>35839_2018</t>
  </si>
  <si>
    <t>35842_2018</t>
  </si>
  <si>
    <t>35845_2018</t>
  </si>
  <si>
    <t>35847_2018</t>
  </si>
  <si>
    <t>35853_2018</t>
  </si>
  <si>
    <t>35854_2018</t>
  </si>
  <si>
    <t>35860_2018</t>
  </si>
  <si>
    <t>35881_2018</t>
  </si>
  <si>
    <t>35900_2018</t>
  </si>
  <si>
    <t>35901_2018</t>
  </si>
  <si>
    <t>35906_2018</t>
  </si>
  <si>
    <t>35910_2018</t>
  </si>
  <si>
    <t>35911_2018</t>
  </si>
  <si>
    <t>35915_2018</t>
  </si>
  <si>
    <t>35918_2018</t>
  </si>
  <si>
    <t>35927_2018</t>
  </si>
  <si>
    <t>35929_2018</t>
  </si>
  <si>
    <t>35933_2018</t>
  </si>
  <si>
    <t>35936_2018</t>
  </si>
  <si>
    <t>35940_2018</t>
  </si>
  <si>
    <t>35952_2018</t>
  </si>
  <si>
    <t>36009_2018</t>
  </si>
  <si>
    <t>36010_2018</t>
  </si>
  <si>
    <t>36015_2018</t>
  </si>
  <si>
    <t>36017_2018</t>
  </si>
  <si>
    <t>36021_2018</t>
  </si>
  <si>
    <t>36019_2018</t>
  </si>
  <si>
    <t>36020_2018</t>
  </si>
  <si>
    <t>36025_2018</t>
  </si>
  <si>
    <t>36030_2018</t>
  </si>
  <si>
    <t>36031_2018</t>
  </si>
  <si>
    <t>36032_2018</t>
  </si>
  <si>
    <t>36036_2018</t>
  </si>
  <si>
    <t>36037_2018</t>
  </si>
  <si>
    <t>36038_2018</t>
  </si>
  <si>
    <t>36045_2018</t>
  </si>
  <si>
    <t>36047_2018</t>
  </si>
  <si>
    <t>36074_2018</t>
  </si>
  <si>
    <t>36127_2018</t>
  </si>
  <si>
    <t>36131_2018</t>
  </si>
  <si>
    <t>36132_2018</t>
  </si>
  <si>
    <t>36134_2018</t>
  </si>
  <si>
    <t>36137_2018</t>
  </si>
  <si>
    <t>36145_2018</t>
  </si>
  <si>
    <t>36161_2018</t>
  </si>
  <si>
    <t>36162_2018</t>
  </si>
  <si>
    <t>36163_2018</t>
  </si>
  <si>
    <t>36164_2018</t>
  </si>
  <si>
    <t>36165_2018</t>
  </si>
  <si>
    <t>36171_2018</t>
  </si>
  <si>
    <t>36173_2018</t>
  </si>
  <si>
    <t>36174_2018</t>
  </si>
  <si>
    <t>36175_2018</t>
  </si>
  <si>
    <t>36198_2018</t>
  </si>
  <si>
    <t>36204_2018</t>
  </si>
  <si>
    <t>36206_2018</t>
  </si>
  <si>
    <t>36208_2018</t>
  </si>
  <si>
    <t>36214_2018</t>
  </si>
  <si>
    <t>36217_2018</t>
  </si>
  <si>
    <t>36218_2018</t>
  </si>
  <si>
    <t>36219_2018</t>
  </si>
  <si>
    <t>36221_2018</t>
  </si>
  <si>
    <t>36223_2018</t>
  </si>
  <si>
    <t>36226_2018</t>
  </si>
  <si>
    <t>36228_2018</t>
  </si>
  <si>
    <t>36238_2018</t>
  </si>
  <si>
    <t>36243_2018</t>
  </si>
  <si>
    <t>36250_2018</t>
  </si>
  <si>
    <t>36255_2018</t>
  </si>
  <si>
    <t>36258_2018</t>
  </si>
  <si>
    <t>36259_2018</t>
  </si>
  <si>
    <t>36260_2018</t>
  </si>
  <si>
    <t>36261_2018</t>
  </si>
  <si>
    <t>36269_2018</t>
  </si>
  <si>
    <t>36271_2018</t>
  </si>
  <si>
    <t>36273_2018</t>
  </si>
  <si>
    <t>36274_2018</t>
  </si>
  <si>
    <t>36275_2018</t>
  </si>
  <si>
    <t>36276_2018</t>
  </si>
  <si>
    <t>36277_2018</t>
  </si>
  <si>
    <t>36278_2018</t>
  </si>
  <si>
    <t>36286_2018</t>
  </si>
  <si>
    <t>36288_2018</t>
  </si>
  <si>
    <t>36290_2018</t>
  </si>
  <si>
    <t>36293_2018</t>
  </si>
  <si>
    <t>36294_2018</t>
  </si>
  <si>
    <t>36295_2018</t>
  </si>
  <si>
    <t>36296_2018</t>
  </si>
  <si>
    <t>36298_2018</t>
  </si>
  <si>
    <t>36326_2018</t>
  </si>
  <si>
    <t>36330_2018</t>
  </si>
  <si>
    <t>36331_2018</t>
  </si>
  <si>
    <t>36336_2018</t>
  </si>
  <si>
    <t>36345_2018</t>
  </si>
  <si>
    <t>36356_2018</t>
  </si>
  <si>
    <t>36548_2018</t>
  </si>
  <si>
    <t>36549_2018</t>
  </si>
  <si>
    <t>36554_2018</t>
  </si>
  <si>
    <t>36558_2018</t>
  </si>
  <si>
    <t>36563_2018</t>
  </si>
  <si>
    <t>36566_2018</t>
  </si>
  <si>
    <t>36571_2018</t>
  </si>
  <si>
    <t>36575_2018</t>
  </si>
  <si>
    <t>36576_2018</t>
  </si>
  <si>
    <t>36577_2018</t>
  </si>
  <si>
    <t>36578_2018</t>
  </si>
  <si>
    <t>36580_2018</t>
  </si>
  <si>
    <t>36587_2018</t>
  </si>
  <si>
    <t>36588_2018</t>
  </si>
  <si>
    <t>36589_2018</t>
  </si>
  <si>
    <t>36592_2018</t>
  </si>
  <si>
    <t>36596_2018</t>
  </si>
  <si>
    <t>36595_2018</t>
  </si>
  <si>
    <t>36597_2018</t>
  </si>
  <si>
    <t>36598_2018</t>
  </si>
  <si>
    <t>36599_2018</t>
  </si>
  <si>
    <t>36601_2018</t>
  </si>
  <si>
    <t>36602_2018</t>
  </si>
  <si>
    <t>36607_2018</t>
  </si>
  <si>
    <t>36608_2018</t>
  </si>
  <si>
    <t>36609_2018</t>
  </si>
  <si>
    <t>36623_2018</t>
  </si>
  <si>
    <t>36627_2018</t>
  </si>
  <si>
    <t>36667_2018</t>
  </si>
  <si>
    <t>36670_2018</t>
  </si>
  <si>
    <t>36669_2018</t>
  </si>
  <si>
    <t>36679_2018</t>
  </si>
  <si>
    <t>36687_2018</t>
  </si>
  <si>
    <t>36706_2018</t>
  </si>
  <si>
    <t>36707_2018</t>
  </si>
  <si>
    <t>36778_2018</t>
  </si>
  <si>
    <t>36784_2018</t>
  </si>
  <si>
    <t>36787_2018</t>
  </si>
  <si>
    <t>36790_2018</t>
  </si>
  <si>
    <t>36791_2018</t>
  </si>
  <si>
    <t>36792_2018</t>
  </si>
  <si>
    <t>36796_2018</t>
  </si>
  <si>
    <t>36808_2018</t>
  </si>
  <si>
    <t>36797_2018</t>
  </si>
  <si>
    <t>36798_2018</t>
  </si>
  <si>
    <t>36799_2018</t>
  </si>
  <si>
    <t>36800_2018</t>
  </si>
  <si>
    <t>36801_2018</t>
  </si>
  <si>
    <t>36802_2018</t>
  </si>
  <si>
    <t>36805_2018</t>
  </si>
  <si>
    <t>36806_2018</t>
  </si>
  <si>
    <t>36807_2018</t>
  </si>
  <si>
    <t>36819_2018</t>
  </si>
  <si>
    <t>36835_2018</t>
  </si>
  <si>
    <t>36838_2018</t>
  </si>
  <si>
    <t>36843_2018</t>
  </si>
  <si>
    <t>36848_2018</t>
  </si>
  <si>
    <t>36849_2018</t>
  </si>
  <si>
    <t>36850_2018</t>
  </si>
  <si>
    <t>36864_2018</t>
  </si>
  <si>
    <t>36876_2018</t>
  </si>
  <si>
    <t>36898_2018</t>
  </si>
  <si>
    <t>36916_2018</t>
  </si>
  <si>
    <t>36921_2018</t>
  </si>
  <si>
    <t>36922_2018</t>
  </si>
  <si>
    <t>36923_2018</t>
  </si>
  <si>
    <t>36924_2018</t>
  </si>
  <si>
    <t>36925_2018</t>
  </si>
  <si>
    <t>36926_2018</t>
  </si>
  <si>
    <t>36927_2018</t>
  </si>
  <si>
    <t>36928_2018</t>
  </si>
  <si>
    <t>36929_2018</t>
  </si>
  <si>
    <t>36930_2018</t>
  </si>
  <si>
    <t>36931_2018</t>
  </si>
  <si>
    <t>36932_2018</t>
  </si>
  <si>
    <t>36933_2018</t>
  </si>
  <si>
    <t>36934_2018</t>
  </si>
  <si>
    <t>36935_2018</t>
  </si>
  <si>
    <t>36936_2018</t>
  </si>
  <si>
    <t>36937_2018</t>
  </si>
  <si>
    <t>36938_2018</t>
  </si>
  <si>
    <t>36939_2018</t>
  </si>
  <si>
    <t>36940_2018</t>
  </si>
  <si>
    <t>36941_2018</t>
  </si>
  <si>
    <t>36942_2018</t>
  </si>
  <si>
    <t>36989_2018</t>
  </si>
  <si>
    <t>36990_2018</t>
  </si>
  <si>
    <t>36992_2018</t>
  </si>
  <si>
    <t>36993_2018</t>
  </si>
  <si>
    <t>36994_2018</t>
  </si>
  <si>
    <t>36996_2018</t>
  </si>
  <si>
    <t>36997_2018</t>
  </si>
  <si>
    <t>36998_2018</t>
  </si>
  <si>
    <t>37000_2018</t>
  </si>
  <si>
    <t>37005_2018</t>
  </si>
  <si>
    <t>37004_2018</t>
  </si>
  <si>
    <t>37006_2018</t>
  </si>
  <si>
    <t>37008_2018</t>
  </si>
  <si>
    <t>37007_2018</t>
  </si>
  <si>
    <t>37009_2018</t>
  </si>
  <si>
    <t>37011_2018</t>
  </si>
  <si>
    <t>37012_2018</t>
  </si>
  <si>
    <t>37013_2018</t>
  </si>
  <si>
    <t>37014_2018</t>
  </si>
  <si>
    <t>37018_2018</t>
  </si>
  <si>
    <t>37019_2018</t>
  </si>
  <si>
    <t>37020_2018</t>
  </si>
  <si>
    <t>37023_2018</t>
  </si>
  <si>
    <t>37024_2018</t>
  </si>
  <si>
    <t>37025_2018</t>
  </si>
  <si>
    <t>37028_2018</t>
  </si>
  <si>
    <t>37029_2018</t>
  </si>
  <si>
    <t>37030_2018</t>
  </si>
  <si>
    <t>37032_2018</t>
  </si>
  <si>
    <t>37035_2018</t>
  </si>
  <si>
    <t>37034_2018</t>
  </si>
  <si>
    <t>37036_2018</t>
  </si>
  <si>
    <t>37037_2018</t>
  </si>
  <si>
    <t>37038_2018</t>
  </si>
  <si>
    <t>37042_2018</t>
  </si>
  <si>
    <t>37039_2018</t>
  </si>
  <si>
    <t>37040_2018</t>
  </si>
  <si>
    <t>37041_2018</t>
  </si>
  <si>
    <t>37044_2018</t>
  </si>
  <si>
    <t>37046_2018</t>
  </si>
  <si>
    <t>37048_2018</t>
  </si>
  <si>
    <t>37049_2018</t>
  </si>
  <si>
    <t>37061_2018</t>
  </si>
  <si>
    <t>37062_2018</t>
  </si>
  <si>
    <t>37066_2018</t>
  </si>
  <si>
    <t>37089_2018</t>
  </si>
  <si>
    <t>37090_2018</t>
  </si>
  <si>
    <t>37093_2018</t>
  </si>
  <si>
    <t>37095_2018</t>
  </si>
  <si>
    <t>37100_2018</t>
  </si>
  <si>
    <t>37101_2018</t>
  </si>
  <si>
    <t>37102_2018</t>
  </si>
  <si>
    <t>37103_2018</t>
  </si>
  <si>
    <t>37104_2018</t>
  </si>
  <si>
    <t>37111_2018</t>
  </si>
  <si>
    <t>37113_2018</t>
  </si>
  <si>
    <t>37116_2018</t>
  </si>
  <si>
    <t>37117_2018</t>
  </si>
  <si>
    <t>37135_2018</t>
  </si>
  <si>
    <t>37136_2018</t>
  </si>
  <si>
    <t>37161_2018</t>
  </si>
  <si>
    <t>37162_2018</t>
  </si>
  <si>
    <t>37163_2018</t>
  </si>
  <si>
    <t>37185_2018</t>
  </si>
  <si>
    <t>37195_2018</t>
  </si>
  <si>
    <t>37196_2018</t>
  </si>
  <si>
    <t>37197_2018</t>
  </si>
  <si>
    <t>37201_2018</t>
  </si>
  <si>
    <t>37203_2018</t>
  </si>
  <si>
    <t>37208_2018</t>
  </si>
  <si>
    <t>37209_2018</t>
  </si>
  <si>
    <t>37210_2018</t>
  </si>
  <si>
    <t>37211_2018</t>
  </si>
  <si>
    <t>37213_2018</t>
  </si>
  <si>
    <t>37212_2018</t>
  </si>
  <si>
    <t>37218_2018</t>
  </si>
  <si>
    <t>37220_2018</t>
  </si>
  <si>
    <t>37234_2018</t>
  </si>
  <si>
    <t>37235_2018</t>
  </si>
  <si>
    <t>37241_2018</t>
  </si>
  <si>
    <t>37250_2018</t>
  </si>
  <si>
    <t>37252_2018</t>
  </si>
  <si>
    <t>37263_2018</t>
  </si>
  <si>
    <t>37264_2018</t>
  </si>
  <si>
    <t>37266_2018</t>
  </si>
  <si>
    <t>37267_2018</t>
  </si>
  <si>
    <t>37268_2018</t>
  </si>
  <si>
    <t>37269_2018</t>
  </si>
  <si>
    <t>37270_2018</t>
  </si>
  <si>
    <t>37273_2018</t>
  </si>
  <si>
    <t>37274_2018</t>
  </si>
  <si>
    <t>37277_2018</t>
  </si>
  <si>
    <t>37278_2018</t>
  </si>
  <si>
    <t>37279_2018</t>
  </si>
  <si>
    <t>37284_2018</t>
  </si>
  <si>
    <t>37285_2018</t>
  </si>
  <si>
    <t>37291_2018</t>
  </si>
  <si>
    <t>37292_2018</t>
  </si>
  <si>
    <t>37290_2018</t>
  </si>
  <si>
    <t>37295_2018</t>
  </si>
  <si>
    <t>37296_2018</t>
  </si>
  <si>
    <t>37297_2018</t>
  </si>
  <si>
    <t>37298_2018</t>
  </si>
  <si>
    <t>37299_2018</t>
  </si>
  <si>
    <t>37304_2018</t>
  </si>
  <si>
    <t>37305_2018</t>
  </si>
  <si>
    <t>37306_2018</t>
  </si>
  <si>
    <t>37339_2018</t>
  </si>
  <si>
    <t>37340_2018</t>
  </si>
  <si>
    <t>37341_2018</t>
  </si>
  <si>
    <t>37342_2018</t>
  </si>
  <si>
    <t>37343_2018</t>
  </si>
  <si>
    <t>37348_2018</t>
  </si>
  <si>
    <t>37349_2018</t>
  </si>
  <si>
    <t>37350_2018</t>
  </si>
  <si>
    <t>37353_2018</t>
  </si>
  <si>
    <t>37354_2018</t>
  </si>
  <si>
    <t>37355_2018</t>
  </si>
  <si>
    <t>37363_2018</t>
  </si>
  <si>
    <t>37377_2018</t>
  </si>
  <si>
    <t>37378_2018</t>
  </si>
  <si>
    <t>37379_2018</t>
  </si>
  <si>
    <t>37380_2018</t>
  </si>
  <si>
    <t>37405_2018</t>
  </si>
  <si>
    <t>37406_2018</t>
  </si>
  <si>
    <t>37412_2018</t>
  </si>
  <si>
    <t>37413_2018</t>
  </si>
  <si>
    <t>37416_2018</t>
  </si>
  <si>
    <t>37491_2018</t>
  </si>
  <si>
    <t>37494_2018</t>
  </si>
  <si>
    <t>37496_2018</t>
  </si>
  <si>
    <t>37497_2018</t>
  </si>
  <si>
    <t>37511_2018</t>
  </si>
  <si>
    <t>37512_2018</t>
  </si>
  <si>
    <t>37513_2018</t>
  </si>
  <si>
    <t>37514_2018</t>
  </si>
  <si>
    <t>37516_2018</t>
  </si>
  <si>
    <t>37527_2018</t>
  </si>
  <si>
    <t>37528_2018</t>
  </si>
  <si>
    <t>37532_2018</t>
  </si>
  <si>
    <t>37533_2018</t>
  </si>
  <si>
    <t>37535_2018</t>
  </si>
  <si>
    <t>37536_2018</t>
  </si>
  <si>
    <t>37538_2018</t>
  </si>
  <si>
    <t>37545_2018</t>
  </si>
  <si>
    <t>37546_2018</t>
  </si>
  <si>
    <t>37547_2018</t>
  </si>
  <si>
    <t>37548_2018</t>
  </si>
  <si>
    <t>37559_2018</t>
  </si>
  <si>
    <t>37560_2018</t>
  </si>
  <si>
    <t>37565_2018</t>
  </si>
  <si>
    <t>37566_2018</t>
  </si>
  <si>
    <t>37572_2018</t>
  </si>
  <si>
    <t>37599_2018</t>
  </si>
  <si>
    <t>37601_2018</t>
  </si>
  <si>
    <t>37609_2018</t>
  </si>
  <si>
    <t>37611_2018</t>
  </si>
  <si>
    <t>37614_2018</t>
  </si>
  <si>
    <t>37615_2018</t>
  </si>
  <si>
    <t>37623_2018</t>
  </si>
  <si>
    <t>37622_2018</t>
  </si>
  <si>
    <t>37630_2018</t>
  </si>
  <si>
    <t>37636_2018</t>
  </si>
  <si>
    <t>37650_2018</t>
  </si>
  <si>
    <t>37673_2018</t>
  </si>
  <si>
    <t>37676_2018</t>
  </si>
  <si>
    <t>37677_2018</t>
  </si>
  <si>
    <t>37685_2018</t>
  </si>
  <si>
    <t>37691_2018</t>
  </si>
  <si>
    <t>37718_2018</t>
  </si>
  <si>
    <t>37725_2018</t>
  </si>
  <si>
    <t>37730_2018</t>
  </si>
  <si>
    <t>37731_2018</t>
  </si>
  <si>
    <t>37732_2018</t>
  </si>
  <si>
    <t>37737_2018</t>
  </si>
  <si>
    <t>37794_2018</t>
  </si>
  <si>
    <t>37800_2018</t>
  </si>
  <si>
    <t>37801_2018</t>
  </si>
  <si>
    <t>37829_2018</t>
  </si>
  <si>
    <t>37844_2018</t>
  </si>
  <si>
    <t>37845_2018</t>
  </si>
  <si>
    <t>37849_2018</t>
  </si>
  <si>
    <t>37850_2018</t>
  </si>
  <si>
    <t>37851_2018</t>
  </si>
  <si>
    <t>37853_2018</t>
  </si>
  <si>
    <t>37856_2018</t>
  </si>
  <si>
    <t>37866_2018</t>
  </si>
  <si>
    <t>37869_2018</t>
  </si>
  <si>
    <t>37871_2018</t>
  </si>
  <si>
    <t>37870_2018</t>
  </si>
  <si>
    <t>37872_2018</t>
  </si>
  <si>
    <t>37873_2018</t>
  </si>
  <si>
    <t>37881_2018</t>
  </si>
  <si>
    <t>37882_2018</t>
  </si>
  <si>
    <t>37883_2018</t>
  </si>
  <si>
    <t>37886_2018</t>
  </si>
  <si>
    <t>37916_2018</t>
  </si>
  <si>
    <t>37917_2018</t>
  </si>
  <si>
    <t>37925_2018</t>
  </si>
  <si>
    <t>37926_2018</t>
  </si>
  <si>
    <t>37930_2018</t>
  </si>
  <si>
    <t>37931_2018</t>
  </si>
  <si>
    <t>37934_2018</t>
  </si>
  <si>
    <t>37935_2018</t>
  </si>
  <si>
    <t>37938_2018</t>
  </si>
  <si>
    <t>37942_2018</t>
  </si>
  <si>
    <t>37943_2018</t>
  </si>
  <si>
    <t>37944_2018</t>
  </si>
  <si>
    <t>37945_2018</t>
  </si>
  <si>
    <t>37949_2018</t>
  </si>
  <si>
    <t>37987_2018</t>
  </si>
  <si>
    <t>37995_2018</t>
  </si>
  <si>
    <t>37996_2018</t>
  </si>
  <si>
    <t>38007_2018</t>
  </si>
  <si>
    <t>38010_2018</t>
  </si>
  <si>
    <t>38029_2018</t>
  </si>
  <si>
    <t>38030_2018</t>
  </si>
  <si>
    <t>38037_2018</t>
  </si>
  <si>
    <t>FixPrice</t>
  </si>
  <si>
    <t>**</t>
  </si>
  <si>
    <t>**При покупке исследования, данные будут дополнены моделями бренда FixPrice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</si>
</sst>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₽_-;\-* #,##0.00\ _₽_-;_-* &quot;-&quot;??\ _₽_-;_-@_-"/>
    <numFmt numFmtId="164" formatCode="_-* #,##0\ _₽_-;\-* #,##0\ _₽_-;_-* &quot;-&quot;??\ _₽_-;_-@_-"/>
    <numFmt numFmtId="165" formatCode="0.0%"/>
    <numFmt numFmtId="166" formatCode="#\ ###\ ###\ ###\ ##0"/>
    <numFmt numFmtId="167" formatCode="0.00%;\-0.00%;\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.4"/>
      <color theme="10"/>
      <name val="Calibri"/>
      <family val="2"/>
    </font>
    <font>
      <i/>
      <sz val="11"/>
      <color theme="1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i/>
      <u/>
      <sz val="1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7">
    <xf numFmtId="0" fontId="0" fillId="0" borderId="0"/>
    <xf numFmtId="43" fontId="11" fillId="0" borderId="0" applyFont="0" applyFill="0" applyBorder="0" applyAlignment="0" applyProtection="0"/>
    <xf numFmtId="0" fontId="10" fillId="0" borderId="0"/>
    <xf numFmtId="0" fontId="17" fillId="0" borderId="0" applyNumberFormat="0" applyFill="0" applyBorder="0" applyAlignment="0" applyProtection="0"/>
    <xf numFmtId="0" fontId="8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122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0" xfId="1" applyNumberFormat="1" applyFont="1"/>
    <xf numFmtId="164" fontId="0" fillId="0" borderId="0" xfId="1" applyNumberFormat="1" applyFont="1"/>
    <xf numFmtId="0" fontId="10" fillId="0" borderId="0" xfId="2"/>
    <xf numFmtId="0" fontId="10" fillId="0" borderId="1" xfId="2" applyBorder="1"/>
    <xf numFmtId="0" fontId="15" fillId="0" borderId="0" xfId="2" applyFont="1"/>
    <xf numFmtId="0" fontId="10" fillId="0" borderId="0" xfId="2" applyFont="1"/>
    <xf numFmtId="0" fontId="10" fillId="0" borderId="0" xfId="2" applyFont="1" applyAlignment="1">
      <alignment vertical="center"/>
    </xf>
    <xf numFmtId="0" fontId="10" fillId="0" borderId="0" xfId="2" applyFont="1" applyAlignment="1">
      <alignment wrapText="1"/>
    </xf>
    <xf numFmtId="0" fontId="16" fillId="0" borderId="0" xfId="2" applyFont="1" applyAlignment="1">
      <alignment wrapText="1"/>
    </xf>
    <xf numFmtId="0" fontId="10" fillId="0" borderId="0" xfId="2" applyFont="1" applyAlignment="1">
      <alignment horizontal="left" wrapText="1"/>
    </xf>
    <xf numFmtId="0" fontId="11" fillId="0" borderId="0" xfId="2" applyFont="1" applyAlignment="1">
      <alignment horizontal="right"/>
    </xf>
    <xf numFmtId="0" fontId="10" fillId="0" borderId="0" xfId="2" applyFont="1" applyAlignment="1">
      <alignment horizontal="right"/>
    </xf>
    <xf numFmtId="0" fontId="12" fillId="0" borderId="2" xfId="2" applyFont="1" applyBorder="1" applyAlignment="1">
      <alignment horizontal="center"/>
    </xf>
    <xf numFmtId="0" fontId="18" fillId="0" borderId="1" xfId="3" applyFont="1" applyBorder="1"/>
    <xf numFmtId="0" fontId="17" fillId="0" borderId="1" xfId="3" applyBorder="1"/>
    <xf numFmtId="0" fontId="12" fillId="0" borderId="1" xfId="2" quotePrefix="1" applyFont="1" applyBorder="1"/>
    <xf numFmtId="0" fontId="19" fillId="0" borderId="0" xfId="2" applyFont="1"/>
    <xf numFmtId="0" fontId="0" fillId="0" borderId="0" xfId="0" applyAlignment="1">
      <alignment wrapText="1"/>
    </xf>
    <xf numFmtId="0" fontId="20" fillId="0" borderId="0" xfId="2" applyFont="1" applyAlignment="1">
      <alignment vertical="top"/>
    </xf>
    <xf numFmtId="0" fontId="10" fillId="0" borderId="0" xfId="2" applyFont="1" applyAlignment="1">
      <alignment horizontal="left" wrapText="1"/>
    </xf>
    <xf numFmtId="10" fontId="12" fillId="0" borderId="2" xfId="0" applyNumberFormat="1" applyFont="1" applyBorder="1" applyAlignment="1">
      <alignment horizontal="center"/>
    </xf>
    <xf numFmtId="0" fontId="24" fillId="0" borderId="0" xfId="0" applyFont="1" applyAlignment="1">
      <alignment horizontal="left" vertical="top" wrapText="1"/>
    </xf>
    <xf numFmtId="0" fontId="23" fillId="3" borderId="0" xfId="0" applyFont="1" applyFill="1" applyBorder="1"/>
    <xf numFmtId="3" fontId="0" fillId="0" borderId="4" xfId="0" applyNumberFormat="1" applyFont="1" applyBorder="1"/>
    <xf numFmtId="3" fontId="12" fillId="0" borderId="0" xfId="0" applyNumberFormat="1" applyFont="1" applyBorder="1"/>
    <xf numFmtId="0" fontId="0" fillId="0" borderId="4" xfId="0" applyFont="1" applyBorder="1"/>
    <xf numFmtId="10" fontId="0" fillId="0" borderId="4" xfId="0" applyNumberFormat="1" applyFont="1" applyBorder="1"/>
    <xf numFmtId="0" fontId="0" fillId="0" borderId="4" xfId="0" applyFont="1" applyFill="1" applyBorder="1"/>
    <xf numFmtId="0" fontId="23" fillId="3" borderId="5" xfId="0" applyFont="1" applyFill="1" applyBorder="1"/>
    <xf numFmtId="166" fontId="0" fillId="0" borderId="0" xfId="0" applyNumberFormat="1"/>
    <xf numFmtId="0" fontId="0" fillId="4" borderId="0" xfId="0" applyFill="1"/>
    <xf numFmtId="0" fontId="0" fillId="4" borderId="0" xfId="0" applyFill="1" applyAlignment="1">
      <alignment horizontal="left"/>
    </xf>
    <xf numFmtId="10" fontId="0" fillId="4" borderId="0" xfId="0" applyNumberFormat="1" applyFill="1"/>
    <xf numFmtId="0" fontId="0" fillId="0" borderId="7" xfId="0" applyBorder="1"/>
    <xf numFmtId="3" fontId="0" fillId="0" borderId="7" xfId="0" applyNumberFormat="1" applyBorder="1"/>
    <xf numFmtId="10" fontId="0" fillId="0" borderId="7" xfId="0" applyNumberFormat="1" applyBorder="1"/>
    <xf numFmtId="0" fontId="22" fillId="5" borderId="8" xfId="0" applyFont="1" applyFill="1" applyBorder="1" applyAlignment="1">
      <alignment horizontal="center" vertical="top"/>
    </xf>
    <xf numFmtId="0" fontId="22" fillId="5" borderId="9" xfId="0" applyFont="1" applyFill="1" applyBorder="1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0" xfId="0" applyNumberFormat="1" applyFill="1"/>
    <xf numFmtId="0" fontId="29" fillId="0" borderId="0" xfId="2" applyFont="1"/>
    <xf numFmtId="0" fontId="24" fillId="0" borderId="0" xfId="0" applyFont="1" applyAlignment="1">
      <alignment horizontal="left"/>
    </xf>
    <xf numFmtId="14" fontId="0" fillId="0" borderId="0" xfId="0" applyNumberFormat="1"/>
    <xf numFmtId="0" fontId="22" fillId="5" borderId="10" xfId="0" applyFont="1" applyFill="1" applyBorder="1" applyAlignment="1">
      <alignment horizontal="center" vertical="top" wrapText="1"/>
    </xf>
    <xf numFmtId="0" fontId="0" fillId="0" borderId="0" xfId="0" applyNumberFormat="1" applyFont="1"/>
    <xf numFmtId="164" fontId="0" fillId="0" borderId="0" xfId="0" applyNumberFormat="1" applyFont="1"/>
    <xf numFmtId="0" fontId="6" fillId="0" borderId="0" xfId="2" applyFont="1"/>
    <xf numFmtId="0" fontId="10" fillId="0" borderId="3" xfId="2" applyFont="1" applyBorder="1" applyAlignment="1">
      <alignment horizontal="left" wrapText="1"/>
    </xf>
    <xf numFmtId="0" fontId="12" fillId="0" borderId="3" xfId="2" applyFont="1" applyBorder="1" applyAlignment="1">
      <alignment horizontal="left" wrapText="1"/>
    </xf>
    <xf numFmtId="0" fontId="12" fillId="0" borderId="2" xfId="2" applyFont="1" applyBorder="1" applyAlignment="1">
      <alignment horizontal="center"/>
    </xf>
    <xf numFmtId="10" fontId="12" fillId="0" borderId="3" xfId="0" applyNumberFormat="1" applyFont="1" applyBorder="1" applyAlignment="1">
      <alignment horizontal="center"/>
    </xf>
    <xf numFmtId="0" fontId="24" fillId="0" borderId="0" xfId="0" applyFont="1" applyAlignment="1">
      <alignment horizontal="left" vertical="top" wrapText="1"/>
    </xf>
    <xf numFmtId="3" fontId="12" fillId="6" borderId="12" xfId="0" applyNumberFormat="1" applyFont="1" applyFill="1" applyBorder="1"/>
    <xf numFmtId="3" fontId="5" fillId="0" borderId="0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0" fontId="0" fillId="0" borderId="0" xfId="0" applyNumberFormat="1" applyFont="1" applyFill="1" applyBorder="1"/>
    <xf numFmtId="0" fontId="5" fillId="0" borderId="0" xfId="0" applyFont="1" applyFill="1" applyBorder="1"/>
    <xf numFmtId="165" fontId="12" fillId="0" borderId="0" xfId="0" applyNumberFormat="1" applyFont="1" applyFill="1" applyBorder="1"/>
    <xf numFmtId="10" fontId="0" fillId="6" borderId="13" xfId="0" applyNumberFormat="1" applyFont="1" applyFill="1" applyBorder="1"/>
    <xf numFmtId="0" fontId="12" fillId="6" borderId="11" xfId="0" applyFont="1" applyFill="1" applyBorder="1"/>
    <xf numFmtId="0" fontId="24" fillId="0" borderId="0" xfId="0" applyFont="1" applyAlignment="1">
      <alignment horizontal="left" vertical="top"/>
    </xf>
    <xf numFmtId="0" fontId="4" fillId="0" borderId="0" xfId="1" applyNumberFormat="1" applyFont="1"/>
    <xf numFmtId="167" fontId="0" fillId="0" borderId="3" xfId="0" applyNumberForma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0" fontId="22" fillId="7" borderId="14" xfId="6" applyFont="1" applyFill="1" applyBorder="1" applyAlignment="1">
      <alignment horizontal="center" vertical="center" wrapText="1"/>
    </xf>
    <xf numFmtId="0" fontId="22" fillId="7" borderId="15" xfId="6" applyFont="1" applyFill="1" applyBorder="1" applyAlignment="1">
      <alignment horizontal="center" vertical="center" wrapText="1"/>
    </xf>
    <xf numFmtId="0" fontId="22" fillId="7" borderId="16" xfId="6" applyFont="1" applyFill="1" applyBorder="1" applyAlignment="1">
      <alignment horizontal="center" vertical="center" wrapText="1"/>
    </xf>
    <xf numFmtId="0" fontId="3" fillId="0" borderId="0" xfId="6"/>
    <xf numFmtId="0" fontId="3" fillId="8" borderId="17" xfId="6" applyFill="1" applyBorder="1" applyAlignment="1">
      <alignment vertical="center" wrapText="1"/>
    </xf>
    <xf numFmtId="0" fontId="3" fillId="8" borderId="18" xfId="6" applyFill="1" applyBorder="1" applyAlignment="1">
      <alignment vertical="center" wrapText="1"/>
    </xf>
    <xf numFmtId="0" fontId="3" fillId="8" borderId="18" xfId="6" quotePrefix="1" applyFont="1" applyFill="1" applyBorder="1" applyAlignment="1">
      <alignment vertical="center" wrapText="1"/>
    </xf>
    <xf numFmtId="0" fontId="3" fillId="8" borderId="19" xfId="6" applyFill="1" applyBorder="1" applyAlignment="1">
      <alignment vertical="center" wrapText="1"/>
    </xf>
    <xf numFmtId="0" fontId="3" fillId="8" borderId="20" xfId="6" applyFill="1" applyBorder="1" applyAlignment="1">
      <alignment vertical="center" wrapText="1"/>
    </xf>
    <xf numFmtId="0" fontId="3" fillId="8" borderId="21" xfId="6" applyFill="1" applyBorder="1" applyAlignment="1">
      <alignment vertical="center" wrapText="1"/>
    </xf>
    <xf numFmtId="0" fontId="33" fillId="8" borderId="21" xfId="6" applyFont="1" applyFill="1" applyBorder="1" applyAlignment="1">
      <alignment vertical="center" wrapText="1"/>
    </xf>
    <xf numFmtId="0" fontId="3" fillId="8" borderId="21" xfId="6" quotePrefix="1" applyFill="1" applyBorder="1" applyAlignment="1">
      <alignment vertical="center" wrapText="1"/>
    </xf>
    <xf numFmtId="49" fontId="3" fillId="8" borderId="21" xfId="6" quotePrefix="1" applyNumberFormat="1" applyFill="1" applyBorder="1" applyAlignment="1">
      <alignment vertical="center" wrapText="1"/>
    </xf>
    <xf numFmtId="0" fontId="34" fillId="8" borderId="21" xfId="6" quotePrefix="1" applyFont="1" applyFill="1" applyBorder="1" applyAlignment="1">
      <alignment vertical="center" wrapText="1"/>
    </xf>
    <xf numFmtId="0" fontId="3" fillId="8" borderId="21" xfId="6" quotePrefix="1" applyFont="1" applyFill="1" applyBorder="1" applyAlignment="1">
      <alignment vertical="center" wrapText="1"/>
    </xf>
    <xf numFmtId="0" fontId="25" fillId="8" borderId="21" xfId="6" quotePrefix="1" applyFont="1" applyFill="1" applyBorder="1" applyAlignment="1">
      <alignment vertical="center" wrapText="1"/>
    </xf>
    <xf numFmtId="0" fontId="3" fillId="8" borderId="22" xfId="6" applyFill="1" applyBorder="1" applyAlignment="1">
      <alignment vertical="center" wrapText="1"/>
    </xf>
    <xf numFmtId="0" fontId="3" fillId="8" borderId="23" xfId="6" applyFill="1" applyBorder="1" applyAlignment="1">
      <alignment vertical="center" wrapText="1"/>
    </xf>
    <xf numFmtId="0" fontId="3" fillId="8" borderId="23" xfId="6" quotePrefix="1" applyFill="1" applyBorder="1" applyAlignment="1">
      <alignment vertical="center" wrapText="1"/>
    </xf>
    <xf numFmtId="0" fontId="3" fillId="8" borderId="24" xfId="6" applyFill="1" applyBorder="1" applyAlignment="1">
      <alignment vertical="center" wrapText="1"/>
    </xf>
    <xf numFmtId="0" fontId="3" fillId="0" borderId="0" xfId="6" applyAlignment="1">
      <alignment vertical="center" wrapText="1"/>
    </xf>
    <xf numFmtId="0" fontId="33" fillId="0" borderId="0" xfId="6" applyFont="1" applyFill="1" applyAlignment="1">
      <alignment vertical="center" wrapText="1"/>
    </xf>
    <xf numFmtId="0" fontId="3" fillId="0" borderId="0" xfId="6" quotePrefix="1" applyAlignment="1">
      <alignment vertical="center" wrapText="1"/>
    </xf>
    <xf numFmtId="0" fontId="33" fillId="8" borderId="18" xfId="6" applyFont="1" applyFill="1" applyBorder="1" applyAlignment="1">
      <alignment vertical="center" wrapText="1"/>
    </xf>
    <xf numFmtId="0" fontId="3" fillId="8" borderId="18" xfId="6" quotePrefix="1" applyFill="1" applyBorder="1" applyAlignment="1">
      <alignment vertical="center" wrapText="1"/>
    </xf>
    <xf numFmtId="0" fontId="3" fillId="8" borderId="25" xfId="6" applyFill="1" applyBorder="1" applyAlignment="1">
      <alignment vertical="center" wrapText="1"/>
    </xf>
    <xf numFmtId="0" fontId="25" fillId="8" borderId="21" xfId="6" applyFont="1" applyFill="1" applyBorder="1" applyAlignment="1">
      <alignment vertical="center" wrapText="1"/>
    </xf>
    <xf numFmtId="0" fontId="3" fillId="0" borderId="0" xfId="6" quotePrefix="1" applyFill="1" applyBorder="1" applyAlignment="1">
      <alignment vertical="center" wrapText="1"/>
    </xf>
    <xf numFmtId="0" fontId="3" fillId="8" borderId="14" xfId="6" applyFill="1" applyBorder="1" applyAlignment="1">
      <alignment vertical="center" wrapText="1"/>
    </xf>
    <xf numFmtId="0" fontId="3" fillId="8" borderId="15" xfId="6" applyFill="1" applyBorder="1" applyAlignment="1">
      <alignment vertical="center" wrapText="1"/>
    </xf>
    <xf numFmtId="0" fontId="3" fillId="8" borderId="15" xfId="6" quotePrefix="1" applyFill="1" applyBorder="1" applyAlignment="1">
      <alignment vertical="center" wrapText="1"/>
    </xf>
    <xf numFmtId="0" fontId="3" fillId="8" borderId="16" xfId="6" applyFill="1" applyBorder="1" applyAlignment="1">
      <alignment vertical="center" wrapText="1"/>
    </xf>
    <xf numFmtId="0" fontId="3" fillId="0" borderId="0" xfId="6" applyFill="1" applyAlignment="1">
      <alignment vertical="center" wrapText="1"/>
    </xf>
    <xf numFmtId="0" fontId="2" fillId="0" borderId="0" xfId="0" applyFont="1" applyFill="1" applyBorder="1"/>
    <xf numFmtId="3" fontId="2" fillId="0" borderId="0" xfId="0" applyNumberFormat="1" applyFont="1" applyFill="1" applyBorder="1"/>
    <xf numFmtId="3" fontId="2" fillId="0" borderId="0" xfId="0" applyNumberFormat="1" applyFont="1" applyBorder="1"/>
    <xf numFmtId="0" fontId="32" fillId="0" borderId="0" xfId="2" applyFont="1" applyAlignment="1">
      <alignment horizontal="center" wrapText="1"/>
    </xf>
    <xf numFmtId="0" fontId="27" fillId="0" borderId="0" xfId="2" applyFont="1" applyAlignment="1">
      <alignment horizontal="left" vertical="top" wrapText="1"/>
    </xf>
    <xf numFmtId="0" fontId="20" fillId="0" borderId="6" xfId="2" applyFont="1" applyBorder="1" applyAlignment="1">
      <alignment horizontal="center" vertical="top"/>
    </xf>
    <xf numFmtId="0" fontId="13" fillId="0" borderId="1" xfId="2" applyFont="1" applyBorder="1" applyAlignment="1">
      <alignment horizontal="left" vertical="center" wrapText="1" indent="4"/>
    </xf>
    <xf numFmtId="0" fontId="13" fillId="0" borderId="1" xfId="2" applyFont="1" applyBorder="1" applyAlignment="1">
      <alignment horizontal="left" vertical="center" indent="4"/>
    </xf>
    <xf numFmtId="0" fontId="9" fillId="0" borderId="0" xfId="2" applyFont="1" applyAlignment="1">
      <alignment horizontal="left" wrapText="1"/>
    </xf>
    <xf numFmtId="0" fontId="10" fillId="0" borderId="0" xfId="2" applyFont="1" applyAlignment="1">
      <alignment horizontal="left" wrapText="1"/>
    </xf>
    <xf numFmtId="0" fontId="5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24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21" fillId="2" borderId="0" xfId="0" applyFont="1" applyFill="1" applyAlignment="1">
      <alignment horizontal="center"/>
    </xf>
    <xf numFmtId="0" fontId="1" fillId="0" borderId="0" xfId="2" applyFont="1"/>
    <xf numFmtId="0" fontId="1" fillId="0" borderId="0" xfId="2" applyFont="1" applyAlignment="1">
      <alignment horizontal="right"/>
    </xf>
    <xf numFmtId="0" fontId="27" fillId="0" borderId="0" xfId="2" applyFont="1"/>
  </cellXfs>
  <cellStyles count="7">
    <cellStyle name="Гиперссылка" xfId="3" builtinId="8"/>
    <cellStyle name="Гиперссылка 2" xfId="5" xr:uid="{00000000-0005-0000-0000-000001000000}"/>
    <cellStyle name="Обычный" xfId="0" builtinId="0"/>
    <cellStyle name="Обычный 2" xfId="2" xr:uid="{00000000-0005-0000-0000-000003000000}"/>
    <cellStyle name="Обычный 3" xfId="4" xr:uid="{00000000-0005-0000-0000-000004000000}"/>
    <cellStyle name="Обычный 4" xfId="6" xr:uid="{00000000-0005-0000-0000-000005000000}"/>
    <cellStyle name="Финансовый" xfId="1" builtinId="3"/>
  </cellStyles>
  <dxfs count="35"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border outline="0">
        <top style="thin">
          <color rgb="FF5B9BD5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14" formatCode="0.00%"/>
    </dxf>
    <dxf>
      <numFmt numFmtId="14" formatCode="0.00%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D9AB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pn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png"/><Relationship Id="rId91" Type="http://schemas.openxmlformats.org/officeDocument/2006/relationships/image" Target="../media/image92.jpeg"/><Relationship Id="rId96" Type="http://schemas.openxmlformats.org/officeDocument/2006/relationships/image" Target="../media/image97.png"/><Relationship Id="rId140" Type="http://schemas.openxmlformats.org/officeDocument/2006/relationships/image" Target="../media/image14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pn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pn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" Type="http://schemas.openxmlformats.org/officeDocument/2006/relationships/image" Target="../media/image20.jpeg"/><Relationship Id="rId14" Type="http://schemas.openxmlformats.org/officeDocument/2006/relationships/image" Target="../media/image15.pn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png"/><Relationship Id="rId67" Type="http://schemas.openxmlformats.org/officeDocument/2006/relationships/image" Target="../media/image68.jpeg"/><Relationship Id="rId116" Type="http://schemas.openxmlformats.org/officeDocument/2006/relationships/image" Target="../media/image117.png"/><Relationship Id="rId137" Type="http://schemas.openxmlformats.org/officeDocument/2006/relationships/image" Target="../media/image138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26" Type="http://schemas.openxmlformats.org/officeDocument/2006/relationships/image" Target="../media/image27.jp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6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4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7.png"/><Relationship Id="rId1" Type="http://schemas.openxmlformats.org/officeDocument/2006/relationships/image" Target="../media/image14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0</xdr:row>
      <xdr:rowOff>0</xdr:rowOff>
    </xdr:from>
    <xdr:ext cx="1381020" cy="155575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" y="0"/>
          <a:ext cx="1381020" cy="15557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47626</xdr:colOff>
      <xdr:row>4</xdr:row>
      <xdr:rowOff>31060</xdr:rowOff>
    </xdr:from>
    <xdr:to>
      <xdr:col>5</xdr:col>
      <xdr:colOff>1450576</xdr:colOff>
      <xdr:row>4</xdr:row>
      <xdr:rowOff>1111060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076" y="4002985"/>
          <a:ext cx="1402950" cy="1080000"/>
        </a:xfrm>
        <a:prstGeom prst="rect">
          <a:avLst/>
        </a:prstGeom>
      </xdr:spPr>
    </xdr:pic>
    <xdr:clientData/>
  </xdr:twoCellAnchor>
  <xdr:twoCellAnchor>
    <xdr:from>
      <xdr:col>5</xdr:col>
      <xdr:colOff>1504951</xdr:colOff>
      <xdr:row>4</xdr:row>
      <xdr:rowOff>33338</xdr:rowOff>
    </xdr:from>
    <xdr:to>
      <xdr:col>5</xdr:col>
      <xdr:colOff>3596851</xdr:colOff>
      <xdr:row>4</xdr:row>
      <xdr:rowOff>1113338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9401" y="4005263"/>
          <a:ext cx="2091900" cy="1080000"/>
        </a:xfrm>
        <a:prstGeom prst="rect">
          <a:avLst/>
        </a:prstGeom>
      </xdr:spPr>
    </xdr:pic>
    <xdr:clientData/>
  </xdr:twoCellAnchor>
  <xdr:twoCellAnchor>
    <xdr:from>
      <xdr:col>5</xdr:col>
      <xdr:colOff>3648075</xdr:colOff>
      <xdr:row>4</xdr:row>
      <xdr:rowOff>33338</xdr:rowOff>
    </xdr:from>
    <xdr:to>
      <xdr:col>5</xdr:col>
      <xdr:colOff>5792415</xdr:colOff>
      <xdr:row>4</xdr:row>
      <xdr:rowOff>1113338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82525" y="4005263"/>
          <a:ext cx="2144340" cy="1080000"/>
        </a:xfrm>
        <a:prstGeom prst="rect">
          <a:avLst/>
        </a:prstGeom>
      </xdr:spPr>
    </xdr:pic>
    <xdr:clientData/>
  </xdr:twoCellAnchor>
  <xdr:twoCellAnchor>
    <xdr:from>
      <xdr:col>5</xdr:col>
      <xdr:colOff>5837919</xdr:colOff>
      <xdr:row>4</xdr:row>
      <xdr:rowOff>31059</xdr:rowOff>
    </xdr:from>
    <xdr:to>
      <xdr:col>5</xdr:col>
      <xdr:colOff>7588989</xdr:colOff>
      <xdr:row>4</xdr:row>
      <xdr:rowOff>1111059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72369" y="4002984"/>
          <a:ext cx="1751070" cy="1080000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5</xdr:row>
      <xdr:rowOff>34374</xdr:rowOff>
    </xdr:from>
    <xdr:to>
      <xdr:col>5</xdr:col>
      <xdr:colOff>1349297</xdr:colOff>
      <xdr:row>5</xdr:row>
      <xdr:rowOff>1114374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76" y="5177874"/>
          <a:ext cx="1301671" cy="1080000"/>
        </a:xfrm>
        <a:prstGeom prst="rect">
          <a:avLst/>
        </a:prstGeom>
      </xdr:spPr>
    </xdr:pic>
    <xdr:clientData/>
  </xdr:twoCellAnchor>
  <xdr:twoCellAnchor>
    <xdr:from>
      <xdr:col>5</xdr:col>
      <xdr:colOff>1462377</xdr:colOff>
      <xdr:row>5</xdr:row>
      <xdr:rowOff>35616</xdr:rowOff>
    </xdr:from>
    <xdr:to>
      <xdr:col>5</xdr:col>
      <xdr:colOff>2549912</xdr:colOff>
      <xdr:row>5</xdr:row>
      <xdr:rowOff>1115616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6827" y="5179116"/>
          <a:ext cx="1087535" cy="1080000"/>
        </a:xfrm>
        <a:prstGeom prst="rect">
          <a:avLst/>
        </a:prstGeom>
      </xdr:spPr>
    </xdr:pic>
    <xdr:clientData/>
  </xdr:twoCellAnchor>
  <xdr:twoCellAnchor>
    <xdr:from>
      <xdr:col>5</xdr:col>
      <xdr:colOff>48870</xdr:colOff>
      <xdr:row>6</xdr:row>
      <xdr:rowOff>35615</xdr:rowOff>
    </xdr:from>
    <xdr:to>
      <xdr:col>5</xdr:col>
      <xdr:colOff>1549753</xdr:colOff>
      <xdr:row>6</xdr:row>
      <xdr:rowOff>1115615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3320" y="6350690"/>
          <a:ext cx="1500883" cy="1080000"/>
        </a:xfrm>
        <a:prstGeom prst="rect">
          <a:avLst/>
        </a:prstGeom>
      </xdr:spPr>
    </xdr:pic>
    <xdr:clientData/>
  </xdr:twoCellAnchor>
  <xdr:twoCellAnchor>
    <xdr:from>
      <xdr:col>5</xdr:col>
      <xdr:colOff>1631762</xdr:colOff>
      <xdr:row>6</xdr:row>
      <xdr:rowOff>34458</xdr:rowOff>
    </xdr:from>
    <xdr:to>
      <xdr:col>5</xdr:col>
      <xdr:colOff>2845960</xdr:colOff>
      <xdr:row>6</xdr:row>
      <xdr:rowOff>1114458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6212" y="6349533"/>
          <a:ext cx="1214198" cy="1080000"/>
        </a:xfrm>
        <a:prstGeom prst="rect">
          <a:avLst/>
        </a:prstGeom>
      </xdr:spPr>
    </xdr:pic>
    <xdr:clientData/>
  </xdr:twoCellAnchor>
  <xdr:twoCellAnchor>
    <xdr:from>
      <xdr:col>5</xdr:col>
      <xdr:colOff>47710</xdr:colOff>
      <xdr:row>7</xdr:row>
      <xdr:rowOff>52182</xdr:rowOff>
    </xdr:from>
    <xdr:to>
      <xdr:col>5</xdr:col>
      <xdr:colOff>1755760</xdr:colOff>
      <xdr:row>7</xdr:row>
      <xdr:rowOff>1132182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160" y="7538832"/>
          <a:ext cx="1708050" cy="1080000"/>
        </a:xfrm>
        <a:prstGeom prst="rect">
          <a:avLst/>
        </a:prstGeom>
      </xdr:spPr>
    </xdr:pic>
    <xdr:clientData/>
  </xdr:twoCellAnchor>
  <xdr:twoCellAnchor>
    <xdr:from>
      <xdr:col>5</xdr:col>
      <xdr:colOff>1835421</xdr:colOff>
      <xdr:row>7</xdr:row>
      <xdr:rowOff>50940</xdr:rowOff>
    </xdr:from>
    <xdr:to>
      <xdr:col>5</xdr:col>
      <xdr:colOff>2540787</xdr:colOff>
      <xdr:row>7</xdr:row>
      <xdr:rowOff>1130940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69871" y="7537590"/>
          <a:ext cx="705366" cy="1080000"/>
        </a:xfrm>
        <a:prstGeom prst="rect">
          <a:avLst/>
        </a:prstGeom>
      </xdr:spPr>
    </xdr:pic>
    <xdr:clientData/>
  </xdr:twoCellAnchor>
  <xdr:twoCellAnchor>
    <xdr:from>
      <xdr:col>5</xdr:col>
      <xdr:colOff>39281</xdr:colOff>
      <xdr:row>8</xdr:row>
      <xdr:rowOff>42897</xdr:rowOff>
    </xdr:from>
    <xdr:to>
      <xdr:col>5</xdr:col>
      <xdr:colOff>1689281</xdr:colOff>
      <xdr:row>8</xdr:row>
      <xdr:rowOff>1122897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73731" y="8701122"/>
          <a:ext cx="1650000" cy="1080000"/>
        </a:xfrm>
        <a:prstGeom prst="rect">
          <a:avLst/>
        </a:prstGeom>
      </xdr:spPr>
    </xdr:pic>
    <xdr:clientData/>
  </xdr:twoCellAnchor>
  <xdr:twoCellAnchor>
    <xdr:from>
      <xdr:col>5</xdr:col>
      <xdr:colOff>51352</xdr:colOff>
      <xdr:row>9</xdr:row>
      <xdr:rowOff>36858</xdr:rowOff>
    </xdr:from>
    <xdr:to>
      <xdr:col>5</xdr:col>
      <xdr:colOff>1199605</xdr:colOff>
      <xdr:row>9</xdr:row>
      <xdr:rowOff>1116858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02" y="9866658"/>
          <a:ext cx="1148253" cy="1080000"/>
        </a:xfrm>
        <a:prstGeom prst="rect">
          <a:avLst/>
        </a:prstGeom>
      </xdr:spPr>
    </xdr:pic>
    <xdr:clientData/>
  </xdr:twoCellAnchor>
  <xdr:twoCellAnchor>
    <xdr:from>
      <xdr:col>5</xdr:col>
      <xdr:colOff>2378519</xdr:colOff>
      <xdr:row>9</xdr:row>
      <xdr:rowOff>32058</xdr:rowOff>
    </xdr:from>
    <xdr:to>
      <xdr:col>5</xdr:col>
      <xdr:colOff>3399627</xdr:colOff>
      <xdr:row>9</xdr:row>
      <xdr:rowOff>1112058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2969" y="9861858"/>
          <a:ext cx="1021108" cy="1080000"/>
        </a:xfrm>
        <a:prstGeom prst="rect">
          <a:avLst/>
        </a:prstGeom>
      </xdr:spPr>
    </xdr:pic>
    <xdr:clientData/>
  </xdr:twoCellAnchor>
  <xdr:twoCellAnchor>
    <xdr:from>
      <xdr:col>5</xdr:col>
      <xdr:colOff>3532118</xdr:colOff>
      <xdr:row>9</xdr:row>
      <xdr:rowOff>35616</xdr:rowOff>
    </xdr:from>
    <xdr:to>
      <xdr:col>5</xdr:col>
      <xdr:colOff>4374671</xdr:colOff>
      <xdr:row>9</xdr:row>
      <xdr:rowOff>1115616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66568" y="9865416"/>
          <a:ext cx="842553" cy="1080000"/>
        </a:xfrm>
        <a:prstGeom prst="rect">
          <a:avLst/>
        </a:prstGeom>
      </xdr:spPr>
    </xdr:pic>
    <xdr:clientData/>
  </xdr:twoCellAnchor>
  <xdr:twoCellAnchor>
    <xdr:from>
      <xdr:col>5</xdr:col>
      <xdr:colOff>48868</xdr:colOff>
      <xdr:row>10</xdr:row>
      <xdr:rowOff>21535</xdr:rowOff>
    </xdr:from>
    <xdr:to>
      <xdr:col>5</xdr:col>
      <xdr:colOff>1111662</xdr:colOff>
      <xdr:row>10</xdr:row>
      <xdr:rowOff>1101535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3318" y="11022910"/>
          <a:ext cx="1062794" cy="1080000"/>
        </a:xfrm>
        <a:prstGeom prst="rect">
          <a:avLst/>
        </a:prstGeom>
      </xdr:spPr>
    </xdr:pic>
    <xdr:clientData/>
  </xdr:twoCellAnchor>
  <xdr:twoCellAnchor>
    <xdr:from>
      <xdr:col>5</xdr:col>
      <xdr:colOff>1203960</xdr:colOff>
      <xdr:row>10</xdr:row>
      <xdr:rowOff>27417</xdr:rowOff>
    </xdr:from>
    <xdr:to>
      <xdr:col>5</xdr:col>
      <xdr:colOff>2283960</xdr:colOff>
      <xdr:row>10</xdr:row>
      <xdr:rowOff>1107417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38410" y="11028792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2382660</xdr:colOff>
      <xdr:row>10</xdr:row>
      <xdr:rowOff>33300</xdr:rowOff>
    </xdr:from>
    <xdr:to>
      <xdr:col>5</xdr:col>
      <xdr:colOff>5365089</xdr:colOff>
      <xdr:row>10</xdr:row>
      <xdr:rowOff>771525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7110" y="11034675"/>
          <a:ext cx="2982429" cy="738225"/>
        </a:xfrm>
        <a:prstGeom prst="rect">
          <a:avLst/>
        </a:prstGeom>
      </xdr:spPr>
    </xdr:pic>
    <xdr:clientData/>
  </xdr:twoCellAnchor>
  <xdr:twoCellAnchor>
    <xdr:from>
      <xdr:col>5</xdr:col>
      <xdr:colOff>5464852</xdr:colOff>
      <xdr:row>10</xdr:row>
      <xdr:rowOff>26091</xdr:rowOff>
    </xdr:from>
    <xdr:to>
      <xdr:col>5</xdr:col>
      <xdr:colOff>6374914</xdr:colOff>
      <xdr:row>10</xdr:row>
      <xdr:rowOff>1106091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99302" y="11027466"/>
          <a:ext cx="910062" cy="1080000"/>
        </a:xfrm>
        <a:prstGeom prst="rect">
          <a:avLst/>
        </a:prstGeom>
      </xdr:spPr>
    </xdr:pic>
    <xdr:clientData/>
  </xdr:twoCellAnchor>
  <xdr:twoCellAnchor>
    <xdr:from>
      <xdr:col>5</xdr:col>
      <xdr:colOff>6547745</xdr:colOff>
      <xdr:row>10</xdr:row>
      <xdr:rowOff>36783</xdr:rowOff>
    </xdr:from>
    <xdr:to>
      <xdr:col>5</xdr:col>
      <xdr:colOff>7267295</xdr:colOff>
      <xdr:row>10</xdr:row>
      <xdr:rowOff>1116783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82195" y="11038158"/>
          <a:ext cx="719550" cy="1080000"/>
        </a:xfrm>
        <a:prstGeom prst="rect">
          <a:avLst/>
        </a:prstGeom>
      </xdr:spPr>
    </xdr:pic>
    <xdr:clientData/>
  </xdr:twoCellAnchor>
  <xdr:twoCellAnchor>
    <xdr:from>
      <xdr:col>5</xdr:col>
      <xdr:colOff>48872</xdr:colOff>
      <xdr:row>13</xdr:row>
      <xdr:rowOff>29816</xdr:rowOff>
    </xdr:from>
    <xdr:to>
      <xdr:col>5</xdr:col>
      <xdr:colOff>927767</xdr:colOff>
      <xdr:row>13</xdr:row>
      <xdr:rowOff>1109816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3322" y="14545916"/>
          <a:ext cx="878895" cy="1080000"/>
        </a:xfrm>
        <a:prstGeom prst="rect">
          <a:avLst/>
        </a:prstGeom>
      </xdr:spPr>
    </xdr:pic>
    <xdr:clientData/>
  </xdr:twoCellAnchor>
  <xdr:twoCellAnchor>
    <xdr:from>
      <xdr:col>5</xdr:col>
      <xdr:colOff>48033</xdr:colOff>
      <xdr:row>21</xdr:row>
      <xdr:rowOff>197958</xdr:rowOff>
    </xdr:from>
    <xdr:to>
      <xdr:col>5</xdr:col>
      <xdr:colOff>2581816</xdr:colOff>
      <xdr:row>21</xdr:row>
      <xdr:rowOff>917958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483" y="24086658"/>
          <a:ext cx="2533783" cy="720000"/>
        </a:xfrm>
        <a:prstGeom prst="rect">
          <a:avLst/>
        </a:prstGeom>
      </xdr:spPr>
    </xdr:pic>
    <xdr:clientData/>
  </xdr:twoCellAnchor>
  <xdr:twoCellAnchor>
    <xdr:from>
      <xdr:col>5</xdr:col>
      <xdr:colOff>2653002</xdr:colOff>
      <xdr:row>21</xdr:row>
      <xdr:rowOff>195555</xdr:rowOff>
    </xdr:from>
    <xdr:to>
      <xdr:col>5</xdr:col>
      <xdr:colOff>4485403</xdr:colOff>
      <xdr:row>21</xdr:row>
      <xdr:rowOff>915555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7452" y="24084255"/>
          <a:ext cx="1832401" cy="720000"/>
        </a:xfrm>
        <a:prstGeom prst="rect">
          <a:avLst/>
        </a:prstGeom>
      </xdr:spPr>
    </xdr:pic>
    <xdr:clientData/>
  </xdr:twoCellAnchor>
  <xdr:twoCellAnchor>
    <xdr:from>
      <xdr:col>5</xdr:col>
      <xdr:colOff>4575052</xdr:colOff>
      <xdr:row>21</xdr:row>
      <xdr:rowOff>209968</xdr:rowOff>
    </xdr:from>
    <xdr:to>
      <xdr:col>5</xdr:col>
      <xdr:colOff>6701038</xdr:colOff>
      <xdr:row>21</xdr:row>
      <xdr:rowOff>929968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09502" y="24098668"/>
          <a:ext cx="2125986" cy="720000"/>
        </a:xfrm>
        <a:prstGeom prst="rect">
          <a:avLst/>
        </a:prstGeom>
      </xdr:spPr>
    </xdr:pic>
    <xdr:clientData/>
  </xdr:twoCellAnchor>
  <xdr:twoCellAnchor>
    <xdr:from>
      <xdr:col>5</xdr:col>
      <xdr:colOff>174765</xdr:colOff>
      <xdr:row>22</xdr:row>
      <xdr:rowOff>4225</xdr:rowOff>
    </xdr:from>
    <xdr:to>
      <xdr:col>5</xdr:col>
      <xdr:colOff>589103</xdr:colOff>
      <xdr:row>22</xdr:row>
      <xdr:rowOff>1080498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09215" y="25064500"/>
          <a:ext cx="414338" cy="1076273"/>
        </a:xfrm>
        <a:prstGeom prst="rect">
          <a:avLst/>
        </a:prstGeom>
      </xdr:spPr>
    </xdr:pic>
    <xdr:clientData/>
  </xdr:twoCellAnchor>
  <xdr:twoCellAnchor>
    <xdr:from>
      <xdr:col>5</xdr:col>
      <xdr:colOff>860565</xdr:colOff>
      <xdr:row>22</xdr:row>
      <xdr:rowOff>33543</xdr:rowOff>
    </xdr:from>
    <xdr:to>
      <xdr:col>5</xdr:col>
      <xdr:colOff>1891807</xdr:colOff>
      <xdr:row>22</xdr:row>
      <xdr:rowOff>1113543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95015" y="25093818"/>
          <a:ext cx="1031242" cy="1080000"/>
        </a:xfrm>
        <a:prstGeom prst="rect">
          <a:avLst/>
        </a:prstGeom>
      </xdr:spPr>
    </xdr:pic>
    <xdr:clientData/>
  </xdr:twoCellAnchor>
  <xdr:twoCellAnchor>
    <xdr:from>
      <xdr:col>5</xdr:col>
      <xdr:colOff>1974915</xdr:colOff>
      <xdr:row>22</xdr:row>
      <xdr:rowOff>34710</xdr:rowOff>
    </xdr:from>
    <xdr:to>
      <xdr:col>5</xdr:col>
      <xdr:colOff>3407415</xdr:colOff>
      <xdr:row>22</xdr:row>
      <xdr:rowOff>1114710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9365" y="25094985"/>
          <a:ext cx="1432500" cy="1080000"/>
        </a:xfrm>
        <a:prstGeom prst="rect">
          <a:avLst/>
        </a:prstGeom>
      </xdr:spPr>
    </xdr:pic>
    <xdr:clientData/>
  </xdr:twoCellAnchor>
  <xdr:twoCellAnchor>
    <xdr:from>
      <xdr:col>5</xdr:col>
      <xdr:colOff>46384</xdr:colOff>
      <xdr:row>23</xdr:row>
      <xdr:rowOff>36858</xdr:rowOff>
    </xdr:from>
    <xdr:to>
      <xdr:col>5</xdr:col>
      <xdr:colOff>853501</xdr:colOff>
      <xdr:row>23</xdr:row>
      <xdr:rowOff>1116858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0834" y="26268708"/>
          <a:ext cx="807117" cy="1080000"/>
        </a:xfrm>
        <a:prstGeom prst="rect">
          <a:avLst/>
        </a:prstGeom>
      </xdr:spPr>
    </xdr:pic>
    <xdr:clientData/>
  </xdr:twoCellAnchor>
  <xdr:twoCellAnchor>
    <xdr:from>
      <xdr:col>5</xdr:col>
      <xdr:colOff>891708</xdr:colOff>
      <xdr:row>23</xdr:row>
      <xdr:rowOff>35700</xdr:rowOff>
    </xdr:from>
    <xdr:to>
      <xdr:col>5</xdr:col>
      <xdr:colOff>2006973</xdr:colOff>
      <xdr:row>23</xdr:row>
      <xdr:rowOff>1115700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26158" y="26267550"/>
          <a:ext cx="1115265" cy="1080000"/>
        </a:xfrm>
        <a:prstGeom prst="rect">
          <a:avLst/>
        </a:prstGeom>
      </xdr:spPr>
    </xdr:pic>
    <xdr:clientData/>
  </xdr:twoCellAnchor>
  <xdr:twoCellAnchor>
    <xdr:from>
      <xdr:col>5</xdr:col>
      <xdr:colOff>2149335</xdr:colOff>
      <xdr:row>23</xdr:row>
      <xdr:rowOff>31058</xdr:rowOff>
    </xdr:from>
    <xdr:to>
      <xdr:col>5</xdr:col>
      <xdr:colOff>3108147</xdr:colOff>
      <xdr:row>23</xdr:row>
      <xdr:rowOff>1111058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3785" y="26262908"/>
          <a:ext cx="958812" cy="1080000"/>
        </a:xfrm>
        <a:prstGeom prst="rect">
          <a:avLst/>
        </a:prstGeom>
      </xdr:spPr>
    </xdr:pic>
    <xdr:clientData/>
  </xdr:twoCellAnchor>
  <xdr:twoCellAnchor>
    <xdr:from>
      <xdr:col>5</xdr:col>
      <xdr:colOff>3206611</xdr:colOff>
      <xdr:row>23</xdr:row>
      <xdr:rowOff>32300</xdr:rowOff>
    </xdr:from>
    <xdr:to>
      <xdr:col>5</xdr:col>
      <xdr:colOff>3921540</xdr:colOff>
      <xdr:row>23</xdr:row>
      <xdr:rowOff>1112300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41061" y="26264150"/>
          <a:ext cx="714929" cy="1080000"/>
        </a:xfrm>
        <a:prstGeom prst="rect">
          <a:avLst/>
        </a:prstGeom>
      </xdr:spPr>
    </xdr:pic>
    <xdr:clientData/>
  </xdr:twoCellAnchor>
  <xdr:twoCellAnchor>
    <xdr:from>
      <xdr:col>5</xdr:col>
      <xdr:colOff>4006714</xdr:colOff>
      <xdr:row>23</xdr:row>
      <xdr:rowOff>32301</xdr:rowOff>
    </xdr:from>
    <xdr:to>
      <xdr:col>5</xdr:col>
      <xdr:colOff>5093777</xdr:colOff>
      <xdr:row>23</xdr:row>
      <xdr:rowOff>1112301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41164" y="26264151"/>
          <a:ext cx="1087063" cy="1080000"/>
        </a:xfrm>
        <a:prstGeom prst="rect">
          <a:avLst/>
        </a:prstGeom>
      </xdr:spPr>
    </xdr:pic>
    <xdr:clientData/>
  </xdr:twoCellAnchor>
  <xdr:twoCellAnchor>
    <xdr:from>
      <xdr:col>5</xdr:col>
      <xdr:colOff>5201061</xdr:colOff>
      <xdr:row>23</xdr:row>
      <xdr:rowOff>31058</xdr:rowOff>
    </xdr:from>
    <xdr:to>
      <xdr:col>5</xdr:col>
      <xdr:colOff>6252029</xdr:colOff>
      <xdr:row>23</xdr:row>
      <xdr:rowOff>1111058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35511" y="26262908"/>
          <a:ext cx="1050968" cy="1080000"/>
        </a:xfrm>
        <a:prstGeom prst="rect">
          <a:avLst/>
        </a:prstGeom>
      </xdr:spPr>
    </xdr:pic>
    <xdr:clientData/>
  </xdr:twoCellAnchor>
  <xdr:twoCellAnchor>
    <xdr:from>
      <xdr:col>5</xdr:col>
      <xdr:colOff>51350</xdr:colOff>
      <xdr:row>24</xdr:row>
      <xdr:rowOff>31059</xdr:rowOff>
    </xdr:from>
    <xdr:to>
      <xdr:col>5</xdr:col>
      <xdr:colOff>656522</xdr:colOff>
      <xdr:row>24</xdr:row>
      <xdr:rowOff>1111059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5800" y="27434484"/>
          <a:ext cx="605172" cy="1080000"/>
        </a:xfrm>
        <a:prstGeom prst="rect">
          <a:avLst/>
        </a:prstGeom>
      </xdr:spPr>
    </xdr:pic>
    <xdr:clientData/>
  </xdr:twoCellAnchor>
  <xdr:twoCellAnchor>
    <xdr:from>
      <xdr:col>5</xdr:col>
      <xdr:colOff>766142</xdr:colOff>
      <xdr:row>24</xdr:row>
      <xdr:rowOff>43983</xdr:rowOff>
    </xdr:from>
    <xdr:to>
      <xdr:col>5</xdr:col>
      <xdr:colOff>1429082</xdr:colOff>
      <xdr:row>24</xdr:row>
      <xdr:rowOff>1123983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0592" y="27447408"/>
          <a:ext cx="662940" cy="1080000"/>
        </a:xfrm>
        <a:prstGeom prst="rect">
          <a:avLst/>
        </a:prstGeom>
      </xdr:spPr>
    </xdr:pic>
    <xdr:clientData/>
  </xdr:twoCellAnchor>
  <xdr:twoCellAnchor>
    <xdr:from>
      <xdr:col>5</xdr:col>
      <xdr:colOff>1682614</xdr:colOff>
      <xdr:row>24</xdr:row>
      <xdr:rowOff>44067</xdr:rowOff>
    </xdr:from>
    <xdr:to>
      <xdr:col>5</xdr:col>
      <xdr:colOff>2342697</xdr:colOff>
      <xdr:row>24</xdr:row>
      <xdr:rowOff>1124067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7064" y="27447492"/>
          <a:ext cx="660083" cy="1080000"/>
        </a:xfrm>
        <a:prstGeom prst="rect">
          <a:avLst/>
        </a:prstGeom>
      </xdr:spPr>
    </xdr:pic>
    <xdr:clientData/>
  </xdr:twoCellAnchor>
  <xdr:twoCellAnchor>
    <xdr:from>
      <xdr:col>5</xdr:col>
      <xdr:colOff>2459938</xdr:colOff>
      <xdr:row>24</xdr:row>
      <xdr:rowOff>40425</xdr:rowOff>
    </xdr:from>
    <xdr:to>
      <xdr:col>5</xdr:col>
      <xdr:colOff>2925711</xdr:colOff>
      <xdr:row>24</xdr:row>
      <xdr:rowOff>1120425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94388" y="27443850"/>
          <a:ext cx="465773" cy="1080000"/>
        </a:xfrm>
        <a:prstGeom prst="rect">
          <a:avLst/>
        </a:prstGeom>
      </xdr:spPr>
    </xdr:pic>
    <xdr:clientData/>
  </xdr:twoCellAnchor>
  <xdr:twoCellAnchor>
    <xdr:from>
      <xdr:col>5</xdr:col>
      <xdr:colOff>3198332</xdr:colOff>
      <xdr:row>24</xdr:row>
      <xdr:rowOff>38025</xdr:rowOff>
    </xdr:from>
    <xdr:to>
      <xdr:col>5</xdr:col>
      <xdr:colOff>3844609</xdr:colOff>
      <xdr:row>24</xdr:row>
      <xdr:rowOff>1118025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32782" y="27441450"/>
          <a:ext cx="646277" cy="1080000"/>
        </a:xfrm>
        <a:prstGeom prst="rect">
          <a:avLst/>
        </a:prstGeom>
      </xdr:spPr>
    </xdr:pic>
    <xdr:clientData/>
  </xdr:twoCellAnchor>
  <xdr:twoCellAnchor>
    <xdr:from>
      <xdr:col>5</xdr:col>
      <xdr:colOff>4164508</xdr:colOff>
      <xdr:row>24</xdr:row>
      <xdr:rowOff>40593</xdr:rowOff>
    </xdr:from>
    <xdr:to>
      <xdr:col>5</xdr:col>
      <xdr:colOff>5210222</xdr:colOff>
      <xdr:row>24</xdr:row>
      <xdr:rowOff>1120593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958" y="27444018"/>
          <a:ext cx="1045714" cy="108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25</xdr:row>
      <xdr:rowOff>40584</xdr:rowOff>
    </xdr:from>
    <xdr:to>
      <xdr:col>5</xdr:col>
      <xdr:colOff>618357</xdr:colOff>
      <xdr:row>25</xdr:row>
      <xdr:rowOff>1120584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75" y="28615584"/>
          <a:ext cx="570732" cy="1080000"/>
        </a:xfrm>
        <a:prstGeom prst="rect">
          <a:avLst/>
        </a:prstGeom>
      </xdr:spPr>
    </xdr:pic>
    <xdr:clientData/>
  </xdr:twoCellAnchor>
  <xdr:twoCellAnchor>
    <xdr:from>
      <xdr:col>5</xdr:col>
      <xdr:colOff>766640</xdr:colOff>
      <xdr:row>25</xdr:row>
      <xdr:rowOff>36942</xdr:rowOff>
    </xdr:from>
    <xdr:to>
      <xdr:col>5</xdr:col>
      <xdr:colOff>1217556</xdr:colOff>
      <xdr:row>25</xdr:row>
      <xdr:rowOff>1116942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1090" y="28611942"/>
          <a:ext cx="450916" cy="1080000"/>
        </a:xfrm>
        <a:prstGeom prst="rect">
          <a:avLst/>
        </a:prstGeom>
      </xdr:spPr>
    </xdr:pic>
    <xdr:clientData/>
  </xdr:twoCellAnchor>
  <xdr:twoCellAnchor>
    <xdr:from>
      <xdr:col>5</xdr:col>
      <xdr:colOff>1351065</xdr:colOff>
      <xdr:row>25</xdr:row>
      <xdr:rowOff>37026</xdr:rowOff>
    </xdr:from>
    <xdr:to>
      <xdr:col>5</xdr:col>
      <xdr:colOff>2534622</xdr:colOff>
      <xdr:row>25</xdr:row>
      <xdr:rowOff>1117026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5515" y="28612026"/>
          <a:ext cx="1183557" cy="1080000"/>
        </a:xfrm>
        <a:prstGeom prst="rect">
          <a:avLst/>
        </a:prstGeom>
      </xdr:spPr>
    </xdr:pic>
    <xdr:clientData/>
  </xdr:twoCellAnchor>
  <xdr:twoCellAnchor>
    <xdr:from>
      <xdr:col>5</xdr:col>
      <xdr:colOff>2730362</xdr:colOff>
      <xdr:row>25</xdr:row>
      <xdr:rowOff>38352</xdr:rowOff>
    </xdr:from>
    <xdr:to>
      <xdr:col>5</xdr:col>
      <xdr:colOff>2960476</xdr:colOff>
      <xdr:row>25</xdr:row>
      <xdr:rowOff>1118352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64812" y="28613352"/>
          <a:ext cx="230114" cy="1080000"/>
        </a:xfrm>
        <a:prstGeom prst="rect">
          <a:avLst/>
        </a:prstGeom>
      </xdr:spPr>
    </xdr:pic>
    <xdr:clientData/>
  </xdr:twoCellAnchor>
  <xdr:twoCellAnchor>
    <xdr:from>
      <xdr:col>5</xdr:col>
      <xdr:colOff>3096456</xdr:colOff>
      <xdr:row>25</xdr:row>
      <xdr:rowOff>34710</xdr:rowOff>
    </xdr:from>
    <xdr:to>
      <xdr:col>5</xdr:col>
      <xdr:colOff>3546970</xdr:colOff>
      <xdr:row>25</xdr:row>
      <xdr:rowOff>1114710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30906" y="28609710"/>
          <a:ext cx="450514" cy="1080000"/>
        </a:xfrm>
        <a:prstGeom prst="rect">
          <a:avLst/>
        </a:prstGeom>
      </xdr:spPr>
    </xdr:pic>
    <xdr:clientData/>
  </xdr:twoCellAnchor>
  <xdr:twoCellAnchor>
    <xdr:from>
      <xdr:col>5</xdr:col>
      <xdr:colOff>3566505</xdr:colOff>
      <xdr:row>25</xdr:row>
      <xdr:rowOff>32310</xdr:rowOff>
    </xdr:from>
    <xdr:to>
      <xdr:col>5</xdr:col>
      <xdr:colOff>4198342</xdr:colOff>
      <xdr:row>25</xdr:row>
      <xdr:rowOff>1112310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955" y="28607310"/>
          <a:ext cx="631837" cy="1080000"/>
        </a:xfrm>
        <a:prstGeom prst="rect">
          <a:avLst/>
        </a:prstGeom>
      </xdr:spPr>
    </xdr:pic>
    <xdr:clientData/>
  </xdr:twoCellAnchor>
  <xdr:twoCellAnchor>
    <xdr:from>
      <xdr:col>5</xdr:col>
      <xdr:colOff>39757</xdr:colOff>
      <xdr:row>26</xdr:row>
      <xdr:rowOff>31059</xdr:rowOff>
    </xdr:from>
    <xdr:to>
      <xdr:col>5</xdr:col>
      <xdr:colOff>465525</xdr:colOff>
      <xdr:row>26</xdr:row>
      <xdr:rowOff>1111059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74207" y="29777634"/>
          <a:ext cx="425768" cy="1080000"/>
        </a:xfrm>
        <a:prstGeom prst="rect">
          <a:avLst/>
        </a:prstGeom>
      </xdr:spPr>
    </xdr:pic>
    <xdr:clientData/>
  </xdr:twoCellAnchor>
  <xdr:twoCellAnchor>
    <xdr:from>
      <xdr:col>5</xdr:col>
      <xdr:colOff>444533</xdr:colOff>
      <xdr:row>26</xdr:row>
      <xdr:rowOff>35784</xdr:rowOff>
    </xdr:from>
    <xdr:to>
      <xdr:col>5</xdr:col>
      <xdr:colOff>1465641</xdr:colOff>
      <xdr:row>26</xdr:row>
      <xdr:rowOff>1115784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8983" y="29782359"/>
          <a:ext cx="1021108" cy="1080000"/>
        </a:xfrm>
        <a:prstGeom prst="rect">
          <a:avLst/>
        </a:prstGeom>
      </xdr:spPr>
    </xdr:pic>
    <xdr:clientData/>
  </xdr:twoCellAnchor>
  <xdr:twoCellAnchor>
    <xdr:from>
      <xdr:col>5</xdr:col>
      <xdr:colOff>1631515</xdr:colOff>
      <xdr:row>26</xdr:row>
      <xdr:rowOff>28417</xdr:rowOff>
    </xdr:from>
    <xdr:to>
      <xdr:col>5</xdr:col>
      <xdr:colOff>2548837</xdr:colOff>
      <xdr:row>26</xdr:row>
      <xdr:rowOff>1104690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5965" y="29774992"/>
          <a:ext cx="917322" cy="1076273"/>
        </a:xfrm>
        <a:prstGeom prst="rect">
          <a:avLst/>
        </a:prstGeom>
      </xdr:spPr>
    </xdr:pic>
    <xdr:clientData/>
  </xdr:twoCellAnchor>
  <xdr:twoCellAnchor>
    <xdr:from>
      <xdr:col>5</xdr:col>
      <xdr:colOff>2690607</xdr:colOff>
      <xdr:row>26</xdr:row>
      <xdr:rowOff>39341</xdr:rowOff>
    </xdr:from>
    <xdr:to>
      <xdr:col>5</xdr:col>
      <xdr:colOff>3366809</xdr:colOff>
      <xdr:row>26</xdr:row>
      <xdr:rowOff>1119341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25057" y="29785916"/>
          <a:ext cx="676202" cy="1080000"/>
        </a:xfrm>
        <a:prstGeom prst="rect">
          <a:avLst/>
        </a:prstGeom>
      </xdr:spPr>
    </xdr:pic>
    <xdr:clientData/>
  </xdr:twoCellAnchor>
  <xdr:twoCellAnchor>
    <xdr:from>
      <xdr:col>5</xdr:col>
      <xdr:colOff>3495272</xdr:colOff>
      <xdr:row>26</xdr:row>
      <xdr:rowOff>36867</xdr:rowOff>
    </xdr:from>
    <xdr:to>
      <xdr:col>5</xdr:col>
      <xdr:colOff>4568167</xdr:colOff>
      <xdr:row>26</xdr:row>
      <xdr:rowOff>1116867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9722" y="29783442"/>
          <a:ext cx="1072895" cy="1080000"/>
        </a:xfrm>
        <a:prstGeom prst="rect">
          <a:avLst/>
        </a:prstGeom>
      </xdr:spPr>
    </xdr:pic>
    <xdr:clientData/>
  </xdr:twoCellAnchor>
  <xdr:twoCellAnchor>
    <xdr:from>
      <xdr:col>5</xdr:col>
      <xdr:colOff>13251</xdr:colOff>
      <xdr:row>29</xdr:row>
      <xdr:rowOff>306456</xdr:rowOff>
    </xdr:from>
    <xdr:to>
      <xdr:col>5</xdr:col>
      <xdr:colOff>1245126</xdr:colOff>
      <xdr:row>29</xdr:row>
      <xdr:rowOff>620314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47701" y="33567756"/>
          <a:ext cx="1231875" cy="313858"/>
        </a:xfrm>
        <a:prstGeom prst="rect">
          <a:avLst/>
        </a:prstGeom>
      </xdr:spPr>
    </xdr:pic>
    <xdr:clientData/>
  </xdr:twoCellAnchor>
  <xdr:twoCellAnchor>
    <xdr:from>
      <xdr:col>5</xdr:col>
      <xdr:colOff>3266328</xdr:colOff>
      <xdr:row>29</xdr:row>
      <xdr:rowOff>224127</xdr:rowOff>
    </xdr:from>
    <xdr:to>
      <xdr:col>5</xdr:col>
      <xdr:colOff>5640453</xdr:colOff>
      <xdr:row>29</xdr:row>
      <xdr:rowOff>932008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0778" y="33485427"/>
          <a:ext cx="2374125" cy="707881"/>
        </a:xfrm>
        <a:prstGeom prst="rect">
          <a:avLst/>
        </a:prstGeom>
      </xdr:spPr>
    </xdr:pic>
    <xdr:clientData/>
  </xdr:twoCellAnchor>
  <xdr:twoCellAnchor>
    <xdr:from>
      <xdr:col>5</xdr:col>
      <xdr:colOff>2726634</xdr:colOff>
      <xdr:row>29</xdr:row>
      <xdr:rowOff>38268</xdr:rowOff>
    </xdr:from>
    <xdr:to>
      <xdr:col>5</xdr:col>
      <xdr:colOff>2969522</xdr:colOff>
      <xdr:row>29</xdr:row>
      <xdr:rowOff>1118268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61084" y="33299568"/>
          <a:ext cx="242888" cy="1080000"/>
        </a:xfrm>
        <a:prstGeom prst="rect">
          <a:avLst/>
        </a:prstGeom>
      </xdr:spPr>
    </xdr:pic>
    <xdr:clientData/>
  </xdr:twoCellAnchor>
  <xdr:twoCellAnchor>
    <xdr:from>
      <xdr:col>5</xdr:col>
      <xdr:colOff>1413267</xdr:colOff>
      <xdr:row>29</xdr:row>
      <xdr:rowOff>15576</xdr:rowOff>
    </xdr:from>
    <xdr:to>
      <xdr:col>5</xdr:col>
      <xdr:colOff>2413532</xdr:colOff>
      <xdr:row>29</xdr:row>
      <xdr:rowOff>1095576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7717" y="33276876"/>
          <a:ext cx="1000265" cy="1080000"/>
        </a:xfrm>
        <a:prstGeom prst="rect">
          <a:avLst/>
        </a:prstGeom>
      </xdr:spPr>
    </xdr:pic>
    <xdr:clientData/>
  </xdr:twoCellAnchor>
  <xdr:twoCellAnchor>
    <xdr:from>
      <xdr:col>5</xdr:col>
      <xdr:colOff>5836834</xdr:colOff>
      <xdr:row>29</xdr:row>
      <xdr:rowOff>195393</xdr:rowOff>
    </xdr:from>
    <xdr:to>
      <xdr:col>5</xdr:col>
      <xdr:colOff>7456251</xdr:colOff>
      <xdr:row>29</xdr:row>
      <xdr:rowOff>1005093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1284" y="33456693"/>
          <a:ext cx="1619417" cy="809700"/>
        </a:xfrm>
        <a:prstGeom prst="rect">
          <a:avLst/>
        </a:prstGeom>
      </xdr:spPr>
    </xdr:pic>
    <xdr:clientData/>
  </xdr:twoCellAnchor>
  <xdr:twoCellAnchor>
    <xdr:from>
      <xdr:col>5</xdr:col>
      <xdr:colOff>48867</xdr:colOff>
      <xdr:row>34</xdr:row>
      <xdr:rowOff>36030</xdr:rowOff>
    </xdr:from>
    <xdr:to>
      <xdr:col>5</xdr:col>
      <xdr:colOff>1554430</xdr:colOff>
      <xdr:row>34</xdr:row>
      <xdr:rowOff>1116030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3317" y="39155205"/>
          <a:ext cx="1505563" cy="1080000"/>
        </a:xfrm>
        <a:prstGeom prst="rect">
          <a:avLst/>
        </a:prstGeom>
      </xdr:spPr>
    </xdr:pic>
    <xdr:clientData/>
  </xdr:twoCellAnchor>
  <xdr:twoCellAnchor>
    <xdr:from>
      <xdr:col>5</xdr:col>
      <xdr:colOff>1642026</xdr:colOff>
      <xdr:row>34</xdr:row>
      <xdr:rowOff>34869</xdr:rowOff>
    </xdr:from>
    <xdr:to>
      <xdr:col>5</xdr:col>
      <xdr:colOff>2176379</xdr:colOff>
      <xdr:row>34</xdr:row>
      <xdr:rowOff>1111142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76476" y="39154044"/>
          <a:ext cx="534353" cy="1076273"/>
        </a:xfrm>
        <a:prstGeom prst="rect">
          <a:avLst/>
        </a:prstGeom>
      </xdr:spPr>
    </xdr:pic>
    <xdr:clientData/>
  </xdr:twoCellAnchor>
  <xdr:twoCellAnchor>
    <xdr:from>
      <xdr:col>5</xdr:col>
      <xdr:colOff>2242100</xdr:colOff>
      <xdr:row>34</xdr:row>
      <xdr:rowOff>53835</xdr:rowOff>
    </xdr:from>
    <xdr:to>
      <xdr:col>5</xdr:col>
      <xdr:colOff>3479600</xdr:colOff>
      <xdr:row>34</xdr:row>
      <xdr:rowOff>1130108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76550" y="39173010"/>
          <a:ext cx="1237500" cy="1076273"/>
        </a:xfrm>
        <a:prstGeom prst="rect">
          <a:avLst/>
        </a:prstGeom>
      </xdr:spPr>
    </xdr:pic>
    <xdr:clientData/>
  </xdr:twoCellAnchor>
  <xdr:twoCellAnchor>
    <xdr:from>
      <xdr:col>5</xdr:col>
      <xdr:colOff>3594651</xdr:colOff>
      <xdr:row>34</xdr:row>
      <xdr:rowOff>45556</xdr:rowOff>
    </xdr:from>
    <xdr:to>
      <xdr:col>5</xdr:col>
      <xdr:colOff>4412559</xdr:colOff>
      <xdr:row>34</xdr:row>
      <xdr:rowOff>1121829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29101" y="39164731"/>
          <a:ext cx="817908" cy="1076273"/>
        </a:xfrm>
        <a:prstGeom prst="rect">
          <a:avLst/>
        </a:prstGeom>
      </xdr:spPr>
    </xdr:pic>
    <xdr:clientData/>
  </xdr:twoCellAnchor>
  <xdr:twoCellAnchor>
    <xdr:from>
      <xdr:col>5</xdr:col>
      <xdr:colOff>4557844</xdr:colOff>
      <xdr:row>34</xdr:row>
      <xdr:rowOff>37196</xdr:rowOff>
    </xdr:from>
    <xdr:to>
      <xdr:col>5</xdr:col>
      <xdr:colOff>5637844</xdr:colOff>
      <xdr:row>34</xdr:row>
      <xdr:rowOff>1113469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2294" y="39156371"/>
          <a:ext cx="1080000" cy="1076273"/>
        </a:xfrm>
        <a:prstGeom prst="rect">
          <a:avLst/>
        </a:prstGeom>
      </xdr:spPr>
    </xdr:pic>
    <xdr:clientData/>
  </xdr:twoCellAnchor>
  <xdr:twoCellAnchor>
    <xdr:from>
      <xdr:col>5</xdr:col>
      <xdr:colOff>5747301</xdr:colOff>
      <xdr:row>34</xdr:row>
      <xdr:rowOff>44310</xdr:rowOff>
    </xdr:from>
    <xdr:to>
      <xdr:col>5</xdr:col>
      <xdr:colOff>7081182</xdr:colOff>
      <xdr:row>34</xdr:row>
      <xdr:rowOff>1124310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81751" y="39163485"/>
          <a:ext cx="1333881" cy="1080000"/>
        </a:xfrm>
        <a:prstGeom prst="rect">
          <a:avLst/>
        </a:prstGeom>
      </xdr:spPr>
    </xdr:pic>
    <xdr:clientData/>
  </xdr:twoCellAnchor>
  <xdr:twoCellAnchor>
    <xdr:from>
      <xdr:col>5</xdr:col>
      <xdr:colOff>46383</xdr:colOff>
      <xdr:row>35</xdr:row>
      <xdr:rowOff>25263</xdr:rowOff>
    </xdr:from>
    <xdr:to>
      <xdr:col>5</xdr:col>
      <xdr:colOff>1028605</xdr:colOff>
      <xdr:row>35</xdr:row>
      <xdr:rowOff>1105263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0833" y="40316013"/>
          <a:ext cx="982222" cy="1080000"/>
        </a:xfrm>
        <a:prstGeom prst="rect">
          <a:avLst/>
        </a:prstGeom>
      </xdr:spPr>
    </xdr:pic>
    <xdr:clientData/>
  </xdr:twoCellAnchor>
  <xdr:twoCellAnchor>
    <xdr:from>
      <xdr:col>5</xdr:col>
      <xdr:colOff>1082208</xdr:colOff>
      <xdr:row>35</xdr:row>
      <xdr:rowOff>31143</xdr:rowOff>
    </xdr:from>
    <xdr:to>
      <xdr:col>5</xdr:col>
      <xdr:colOff>2033220</xdr:colOff>
      <xdr:row>35</xdr:row>
      <xdr:rowOff>1111143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6658" y="40321893"/>
          <a:ext cx="951012" cy="1080000"/>
        </a:xfrm>
        <a:prstGeom prst="rect">
          <a:avLst/>
        </a:prstGeom>
      </xdr:spPr>
    </xdr:pic>
    <xdr:clientData/>
  </xdr:twoCellAnchor>
  <xdr:twoCellAnchor>
    <xdr:from>
      <xdr:col>5</xdr:col>
      <xdr:colOff>2083240</xdr:colOff>
      <xdr:row>35</xdr:row>
      <xdr:rowOff>29985</xdr:rowOff>
    </xdr:from>
    <xdr:to>
      <xdr:col>5</xdr:col>
      <xdr:colOff>3470245</xdr:colOff>
      <xdr:row>35</xdr:row>
      <xdr:rowOff>1109985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7690" y="40320735"/>
          <a:ext cx="1387005" cy="1080000"/>
        </a:xfrm>
        <a:prstGeom prst="rect">
          <a:avLst/>
        </a:prstGeom>
      </xdr:spPr>
    </xdr:pic>
    <xdr:clientData/>
  </xdr:twoCellAnchor>
  <xdr:twoCellAnchor>
    <xdr:from>
      <xdr:col>5</xdr:col>
      <xdr:colOff>3547689</xdr:colOff>
      <xdr:row>35</xdr:row>
      <xdr:rowOff>34626</xdr:rowOff>
    </xdr:from>
    <xdr:to>
      <xdr:col>5</xdr:col>
      <xdr:colOff>4555364</xdr:colOff>
      <xdr:row>35</xdr:row>
      <xdr:rowOff>1114626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82139" y="40325376"/>
          <a:ext cx="1007675" cy="1080000"/>
        </a:xfrm>
        <a:prstGeom prst="rect">
          <a:avLst/>
        </a:prstGeom>
      </xdr:spPr>
    </xdr:pic>
    <xdr:clientData/>
  </xdr:twoCellAnchor>
  <xdr:twoCellAnchor>
    <xdr:from>
      <xdr:col>5</xdr:col>
      <xdr:colOff>4631139</xdr:colOff>
      <xdr:row>35</xdr:row>
      <xdr:rowOff>39267</xdr:rowOff>
    </xdr:from>
    <xdr:to>
      <xdr:col>5</xdr:col>
      <xdr:colOff>5447671</xdr:colOff>
      <xdr:row>35</xdr:row>
      <xdr:rowOff>1119267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5589" y="40330017"/>
          <a:ext cx="816532" cy="1080000"/>
        </a:xfrm>
        <a:prstGeom prst="rect">
          <a:avLst/>
        </a:prstGeom>
      </xdr:spPr>
    </xdr:pic>
    <xdr:clientData/>
  </xdr:twoCellAnchor>
  <xdr:twoCellAnchor>
    <xdr:from>
      <xdr:col>5</xdr:col>
      <xdr:colOff>48867</xdr:colOff>
      <xdr:row>37</xdr:row>
      <xdr:rowOff>35616</xdr:rowOff>
    </xdr:from>
    <xdr:to>
      <xdr:col>5</xdr:col>
      <xdr:colOff>771815</xdr:colOff>
      <xdr:row>37</xdr:row>
      <xdr:rowOff>1115616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3317" y="42669516"/>
          <a:ext cx="722948" cy="1080000"/>
        </a:xfrm>
        <a:prstGeom prst="rect">
          <a:avLst/>
        </a:prstGeom>
      </xdr:spPr>
    </xdr:pic>
    <xdr:clientData/>
  </xdr:twoCellAnchor>
  <xdr:twoCellAnchor>
    <xdr:from>
      <xdr:col>5</xdr:col>
      <xdr:colOff>836211</xdr:colOff>
      <xdr:row>37</xdr:row>
      <xdr:rowOff>24933</xdr:rowOff>
    </xdr:from>
    <xdr:to>
      <xdr:col>5</xdr:col>
      <xdr:colOff>1718211</xdr:colOff>
      <xdr:row>37</xdr:row>
      <xdr:rowOff>1104933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0661" y="42658833"/>
          <a:ext cx="882000" cy="1080000"/>
        </a:xfrm>
        <a:prstGeom prst="rect">
          <a:avLst/>
        </a:prstGeom>
      </xdr:spPr>
    </xdr:pic>
    <xdr:clientData/>
  </xdr:twoCellAnchor>
  <xdr:twoCellAnchor>
    <xdr:from>
      <xdr:col>5</xdr:col>
      <xdr:colOff>1805361</xdr:colOff>
      <xdr:row>37</xdr:row>
      <xdr:rowOff>33300</xdr:rowOff>
    </xdr:from>
    <xdr:to>
      <xdr:col>5</xdr:col>
      <xdr:colOff>2885361</xdr:colOff>
      <xdr:row>37</xdr:row>
      <xdr:rowOff>1113300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9811" y="42667200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2926911</xdr:colOff>
      <xdr:row>37</xdr:row>
      <xdr:rowOff>29658</xdr:rowOff>
    </xdr:from>
    <xdr:to>
      <xdr:col>5</xdr:col>
      <xdr:colOff>3592419</xdr:colOff>
      <xdr:row>37</xdr:row>
      <xdr:rowOff>1109658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1361" y="42663558"/>
          <a:ext cx="665508" cy="1080000"/>
        </a:xfrm>
        <a:prstGeom prst="rect">
          <a:avLst/>
        </a:prstGeom>
      </xdr:spPr>
    </xdr:pic>
    <xdr:clientData/>
  </xdr:twoCellAnchor>
  <xdr:twoCellAnchor>
    <xdr:from>
      <xdr:col>5</xdr:col>
      <xdr:colOff>3667537</xdr:colOff>
      <xdr:row>37</xdr:row>
      <xdr:rowOff>36783</xdr:rowOff>
    </xdr:from>
    <xdr:to>
      <xdr:col>5</xdr:col>
      <xdr:colOff>4553362</xdr:colOff>
      <xdr:row>37</xdr:row>
      <xdr:rowOff>1116783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01987" y="42670683"/>
          <a:ext cx="885825" cy="1080000"/>
        </a:xfrm>
        <a:prstGeom prst="rect">
          <a:avLst/>
        </a:prstGeom>
      </xdr:spPr>
    </xdr:pic>
    <xdr:clientData/>
  </xdr:twoCellAnchor>
  <xdr:twoCellAnchor>
    <xdr:from>
      <xdr:col>5</xdr:col>
      <xdr:colOff>4636611</xdr:colOff>
      <xdr:row>37</xdr:row>
      <xdr:rowOff>31899</xdr:rowOff>
    </xdr:from>
    <xdr:to>
      <xdr:col>5</xdr:col>
      <xdr:colOff>5502815</xdr:colOff>
      <xdr:row>37</xdr:row>
      <xdr:rowOff>1111899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1061" y="42665799"/>
          <a:ext cx="866204" cy="1080000"/>
        </a:xfrm>
        <a:prstGeom prst="rect">
          <a:avLst/>
        </a:prstGeom>
      </xdr:spPr>
    </xdr:pic>
    <xdr:clientData/>
  </xdr:twoCellAnchor>
  <xdr:twoCellAnchor>
    <xdr:from>
      <xdr:col>5</xdr:col>
      <xdr:colOff>41415</xdr:colOff>
      <xdr:row>38</xdr:row>
      <xdr:rowOff>863049</xdr:rowOff>
    </xdr:from>
    <xdr:to>
      <xdr:col>5</xdr:col>
      <xdr:colOff>2537575</xdr:colOff>
      <xdr:row>38</xdr:row>
      <xdr:rowOff>1139274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75865" y="44668524"/>
          <a:ext cx="2496160" cy="276225"/>
        </a:xfrm>
        <a:prstGeom prst="rect">
          <a:avLst/>
        </a:prstGeom>
      </xdr:spPr>
    </xdr:pic>
    <xdr:clientData/>
  </xdr:twoCellAnchor>
  <xdr:twoCellAnchor>
    <xdr:from>
      <xdr:col>5</xdr:col>
      <xdr:colOff>2544090</xdr:colOff>
      <xdr:row>38</xdr:row>
      <xdr:rowOff>85725</xdr:rowOff>
    </xdr:from>
    <xdr:to>
      <xdr:col>5</xdr:col>
      <xdr:colOff>4223390</xdr:colOff>
      <xdr:row>38</xdr:row>
      <xdr:rowOff>1165725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78540" y="43891200"/>
          <a:ext cx="1679300" cy="1080000"/>
        </a:xfrm>
        <a:prstGeom prst="rect">
          <a:avLst/>
        </a:prstGeom>
      </xdr:spPr>
    </xdr:pic>
    <xdr:clientData/>
  </xdr:twoCellAnchor>
  <xdr:twoCellAnchor>
    <xdr:from>
      <xdr:col>5</xdr:col>
      <xdr:colOff>227115</xdr:colOff>
      <xdr:row>38</xdr:row>
      <xdr:rowOff>62949</xdr:rowOff>
    </xdr:from>
    <xdr:to>
      <xdr:col>5</xdr:col>
      <xdr:colOff>2327415</xdr:colOff>
      <xdr:row>38</xdr:row>
      <xdr:rowOff>707566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61565" y="43868424"/>
          <a:ext cx="2100300" cy="644617"/>
        </a:xfrm>
        <a:prstGeom prst="rect">
          <a:avLst/>
        </a:prstGeom>
      </xdr:spPr>
    </xdr:pic>
    <xdr:clientData/>
  </xdr:twoCellAnchor>
  <xdr:twoCellAnchor>
    <xdr:from>
      <xdr:col>5</xdr:col>
      <xdr:colOff>5939715</xdr:colOff>
      <xdr:row>38</xdr:row>
      <xdr:rowOff>74799</xdr:rowOff>
    </xdr:from>
    <xdr:to>
      <xdr:col>5</xdr:col>
      <xdr:colOff>6726572</xdr:colOff>
      <xdr:row>38</xdr:row>
      <xdr:rowOff>1154799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4165" y="43880274"/>
          <a:ext cx="786857" cy="1080000"/>
        </a:xfrm>
        <a:prstGeom prst="rect">
          <a:avLst/>
        </a:prstGeom>
      </xdr:spPr>
    </xdr:pic>
    <xdr:clientData/>
  </xdr:twoCellAnchor>
  <xdr:twoCellAnchor>
    <xdr:from>
      <xdr:col>5</xdr:col>
      <xdr:colOff>4241865</xdr:colOff>
      <xdr:row>38</xdr:row>
      <xdr:rowOff>74883</xdr:rowOff>
    </xdr:from>
    <xdr:to>
      <xdr:col>5</xdr:col>
      <xdr:colOff>5753865</xdr:colOff>
      <xdr:row>38</xdr:row>
      <xdr:rowOff>1154883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6315" y="43880358"/>
          <a:ext cx="1512000" cy="1080000"/>
        </a:xfrm>
        <a:prstGeom prst="rect">
          <a:avLst/>
        </a:prstGeom>
      </xdr:spPr>
    </xdr:pic>
    <xdr:clientData/>
  </xdr:twoCellAnchor>
  <xdr:twoCellAnchor>
    <xdr:from>
      <xdr:col>5</xdr:col>
      <xdr:colOff>51351</xdr:colOff>
      <xdr:row>39</xdr:row>
      <xdr:rowOff>51944</xdr:rowOff>
    </xdr:from>
    <xdr:to>
      <xdr:col>5</xdr:col>
      <xdr:colOff>1563351</xdr:colOff>
      <xdr:row>39</xdr:row>
      <xdr:rowOff>1131944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01" y="45028994"/>
          <a:ext cx="1512000" cy="1080000"/>
        </a:xfrm>
        <a:prstGeom prst="rect">
          <a:avLst/>
        </a:prstGeom>
      </xdr:spPr>
    </xdr:pic>
    <xdr:clientData/>
  </xdr:twoCellAnchor>
  <xdr:twoCellAnchor>
    <xdr:from>
      <xdr:col>5</xdr:col>
      <xdr:colOff>58391</xdr:colOff>
      <xdr:row>40</xdr:row>
      <xdr:rowOff>38100</xdr:rowOff>
    </xdr:from>
    <xdr:to>
      <xdr:col>5</xdr:col>
      <xdr:colOff>1077749</xdr:colOff>
      <xdr:row>40</xdr:row>
      <xdr:rowOff>1118100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841" y="46186725"/>
          <a:ext cx="1019358" cy="1080000"/>
        </a:xfrm>
        <a:prstGeom prst="rect">
          <a:avLst/>
        </a:prstGeom>
      </xdr:spPr>
    </xdr:pic>
    <xdr:clientData/>
  </xdr:twoCellAnchor>
  <xdr:twoCellAnchor>
    <xdr:from>
      <xdr:col>5</xdr:col>
      <xdr:colOff>2388546</xdr:colOff>
      <xdr:row>40</xdr:row>
      <xdr:rowOff>42910</xdr:rowOff>
    </xdr:from>
    <xdr:to>
      <xdr:col>5</xdr:col>
      <xdr:colOff>3328016</xdr:colOff>
      <xdr:row>40</xdr:row>
      <xdr:rowOff>1122910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2996" y="46191535"/>
          <a:ext cx="939470" cy="1080000"/>
        </a:xfrm>
        <a:prstGeom prst="rect">
          <a:avLst/>
        </a:prstGeom>
      </xdr:spPr>
    </xdr:pic>
    <xdr:clientData/>
  </xdr:twoCellAnchor>
  <xdr:twoCellAnchor>
    <xdr:from>
      <xdr:col>5</xdr:col>
      <xdr:colOff>40584</xdr:colOff>
      <xdr:row>41</xdr:row>
      <xdr:rowOff>31059</xdr:rowOff>
    </xdr:from>
    <xdr:to>
      <xdr:col>5</xdr:col>
      <xdr:colOff>1341444</xdr:colOff>
      <xdr:row>41</xdr:row>
      <xdr:rowOff>1111059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034" y="47351259"/>
          <a:ext cx="1300860" cy="1080000"/>
        </a:xfrm>
        <a:prstGeom prst="rect">
          <a:avLst/>
        </a:prstGeom>
      </xdr:spPr>
    </xdr:pic>
    <xdr:clientData/>
  </xdr:twoCellAnchor>
  <xdr:twoCellAnchor>
    <xdr:from>
      <xdr:col>5</xdr:col>
      <xdr:colOff>1428835</xdr:colOff>
      <xdr:row>41</xdr:row>
      <xdr:rowOff>13337</xdr:rowOff>
    </xdr:from>
    <xdr:to>
      <xdr:col>5</xdr:col>
      <xdr:colOff>2645978</xdr:colOff>
      <xdr:row>41</xdr:row>
      <xdr:rowOff>1093337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3285" y="47333537"/>
          <a:ext cx="1217143" cy="1080000"/>
        </a:xfrm>
        <a:prstGeom prst="rect">
          <a:avLst/>
        </a:prstGeom>
      </xdr:spPr>
    </xdr:pic>
    <xdr:clientData/>
  </xdr:twoCellAnchor>
  <xdr:twoCellAnchor>
    <xdr:from>
      <xdr:col>5</xdr:col>
      <xdr:colOff>2901570</xdr:colOff>
      <xdr:row>41</xdr:row>
      <xdr:rowOff>347455</xdr:rowOff>
    </xdr:from>
    <xdr:to>
      <xdr:col>5</xdr:col>
      <xdr:colOff>4916144</xdr:colOff>
      <xdr:row>41</xdr:row>
      <xdr:rowOff>697360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6020" y="47667655"/>
          <a:ext cx="2014574" cy="349905"/>
        </a:xfrm>
        <a:prstGeom prst="rect">
          <a:avLst/>
        </a:prstGeom>
      </xdr:spPr>
    </xdr:pic>
    <xdr:clientData/>
  </xdr:twoCellAnchor>
  <xdr:twoCellAnchor>
    <xdr:from>
      <xdr:col>5</xdr:col>
      <xdr:colOff>5138533</xdr:colOff>
      <xdr:row>41</xdr:row>
      <xdr:rowOff>39183</xdr:rowOff>
    </xdr:from>
    <xdr:to>
      <xdr:col>5</xdr:col>
      <xdr:colOff>6177492</xdr:colOff>
      <xdr:row>41</xdr:row>
      <xdr:rowOff>1119183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72983" y="47359383"/>
          <a:ext cx="1038959" cy="1080000"/>
        </a:xfrm>
        <a:prstGeom prst="rect">
          <a:avLst/>
        </a:prstGeom>
      </xdr:spPr>
    </xdr:pic>
    <xdr:clientData/>
  </xdr:twoCellAnchor>
  <xdr:twoCellAnchor>
    <xdr:from>
      <xdr:col>5</xdr:col>
      <xdr:colOff>6232666</xdr:colOff>
      <xdr:row>41</xdr:row>
      <xdr:rowOff>33468</xdr:rowOff>
    </xdr:from>
    <xdr:to>
      <xdr:col>5</xdr:col>
      <xdr:colOff>6524131</xdr:colOff>
      <xdr:row>41</xdr:row>
      <xdr:rowOff>1113468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67116" y="47353668"/>
          <a:ext cx="291465" cy="1080000"/>
        </a:xfrm>
        <a:prstGeom prst="rect">
          <a:avLst/>
        </a:prstGeom>
      </xdr:spPr>
    </xdr:pic>
    <xdr:clientData/>
  </xdr:twoCellAnchor>
  <xdr:twoCellAnchor>
    <xdr:from>
      <xdr:col>5</xdr:col>
      <xdr:colOff>6607045</xdr:colOff>
      <xdr:row>41</xdr:row>
      <xdr:rowOff>33552</xdr:rowOff>
    </xdr:from>
    <xdr:to>
      <xdr:col>5</xdr:col>
      <xdr:colOff>7565624</xdr:colOff>
      <xdr:row>41</xdr:row>
      <xdr:rowOff>1113552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1495" y="47353752"/>
          <a:ext cx="958579" cy="1080000"/>
        </a:xfrm>
        <a:prstGeom prst="rect">
          <a:avLst/>
        </a:prstGeom>
      </xdr:spPr>
    </xdr:pic>
    <xdr:clientData/>
  </xdr:twoCellAnchor>
  <xdr:twoCellAnchor>
    <xdr:from>
      <xdr:col>5</xdr:col>
      <xdr:colOff>50939</xdr:colOff>
      <xdr:row>43</xdr:row>
      <xdr:rowOff>39341</xdr:rowOff>
    </xdr:from>
    <xdr:to>
      <xdr:col>5</xdr:col>
      <xdr:colOff>1105166</xdr:colOff>
      <xdr:row>43</xdr:row>
      <xdr:rowOff>820392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5389" y="49702691"/>
          <a:ext cx="1054227" cy="781051"/>
        </a:xfrm>
        <a:prstGeom prst="rect">
          <a:avLst/>
        </a:prstGeom>
      </xdr:spPr>
    </xdr:pic>
    <xdr:clientData/>
  </xdr:twoCellAnchor>
  <xdr:twoCellAnchor>
    <xdr:from>
      <xdr:col>5</xdr:col>
      <xdr:colOff>1146314</xdr:colOff>
      <xdr:row>43</xdr:row>
      <xdr:rowOff>276310</xdr:rowOff>
    </xdr:from>
    <xdr:to>
      <xdr:col>5</xdr:col>
      <xdr:colOff>2651265</xdr:colOff>
      <xdr:row>43</xdr:row>
      <xdr:rowOff>671247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0764" y="49939660"/>
          <a:ext cx="1504951" cy="394937"/>
        </a:xfrm>
        <a:prstGeom prst="rect">
          <a:avLst/>
        </a:prstGeom>
      </xdr:spPr>
    </xdr:pic>
    <xdr:clientData/>
  </xdr:twoCellAnchor>
  <xdr:twoCellAnchor>
    <xdr:from>
      <xdr:col>5</xdr:col>
      <xdr:colOff>2536723</xdr:colOff>
      <xdr:row>43</xdr:row>
      <xdr:rowOff>193572</xdr:rowOff>
    </xdr:from>
    <xdr:to>
      <xdr:col>5</xdr:col>
      <xdr:colOff>3480435</xdr:colOff>
      <xdr:row>43</xdr:row>
      <xdr:rowOff>827022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1173" y="49856922"/>
          <a:ext cx="943712" cy="633450"/>
        </a:xfrm>
        <a:prstGeom prst="rect">
          <a:avLst/>
        </a:prstGeom>
      </xdr:spPr>
    </xdr:pic>
    <xdr:clientData/>
  </xdr:twoCellAnchor>
  <xdr:twoCellAnchor>
    <xdr:from>
      <xdr:col>5</xdr:col>
      <xdr:colOff>5843222</xdr:colOff>
      <xdr:row>43</xdr:row>
      <xdr:rowOff>30896</xdr:rowOff>
    </xdr:from>
    <xdr:to>
      <xdr:col>5</xdr:col>
      <xdr:colOff>7355222</xdr:colOff>
      <xdr:row>43</xdr:row>
      <xdr:rowOff>1110896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672" y="49694246"/>
          <a:ext cx="1512000" cy="1080000"/>
        </a:xfrm>
        <a:prstGeom prst="rect">
          <a:avLst/>
        </a:prstGeom>
      </xdr:spPr>
    </xdr:pic>
    <xdr:clientData/>
  </xdr:twoCellAnchor>
  <xdr:twoCellAnchor>
    <xdr:from>
      <xdr:col>5</xdr:col>
      <xdr:colOff>3452533</xdr:colOff>
      <xdr:row>43</xdr:row>
      <xdr:rowOff>262070</xdr:rowOff>
    </xdr:from>
    <xdr:to>
      <xdr:col>5</xdr:col>
      <xdr:colOff>5424283</xdr:colOff>
      <xdr:row>43</xdr:row>
      <xdr:rowOff>644117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6983" y="49925420"/>
          <a:ext cx="1971750" cy="382047"/>
        </a:xfrm>
        <a:prstGeom prst="rect">
          <a:avLst/>
        </a:prstGeom>
      </xdr:spPr>
    </xdr:pic>
    <xdr:clientData/>
  </xdr:twoCellAnchor>
  <xdr:twoCellAnchor>
    <xdr:from>
      <xdr:col>5</xdr:col>
      <xdr:colOff>48042</xdr:colOff>
      <xdr:row>42</xdr:row>
      <xdr:rowOff>28576</xdr:rowOff>
    </xdr:from>
    <xdr:to>
      <xdr:col>5</xdr:col>
      <xdr:colOff>1128042</xdr:colOff>
      <xdr:row>42</xdr:row>
      <xdr:rowOff>1108576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492" y="48520351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1217212</xdr:colOff>
      <xdr:row>42</xdr:row>
      <xdr:rowOff>36942</xdr:rowOff>
    </xdr:from>
    <xdr:to>
      <xdr:col>5</xdr:col>
      <xdr:colOff>1974785</xdr:colOff>
      <xdr:row>42</xdr:row>
      <xdr:rowOff>1116942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1662" y="48528717"/>
          <a:ext cx="757573" cy="1080000"/>
        </a:xfrm>
        <a:prstGeom prst="rect">
          <a:avLst/>
        </a:prstGeom>
      </xdr:spPr>
    </xdr:pic>
    <xdr:clientData/>
  </xdr:twoCellAnchor>
  <xdr:twoCellAnchor>
    <xdr:from>
      <xdr:col>5</xdr:col>
      <xdr:colOff>2055503</xdr:colOff>
      <xdr:row>42</xdr:row>
      <xdr:rowOff>34542</xdr:rowOff>
    </xdr:from>
    <xdr:to>
      <xdr:col>5</xdr:col>
      <xdr:colOff>3351503</xdr:colOff>
      <xdr:row>42</xdr:row>
      <xdr:rowOff>1114542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9953" y="48526317"/>
          <a:ext cx="1296000" cy="1080000"/>
        </a:xfrm>
        <a:prstGeom prst="rect">
          <a:avLst/>
        </a:prstGeom>
      </xdr:spPr>
    </xdr:pic>
    <xdr:clientData/>
  </xdr:twoCellAnchor>
  <xdr:twoCellAnchor>
    <xdr:from>
      <xdr:col>5</xdr:col>
      <xdr:colOff>3460315</xdr:colOff>
      <xdr:row>42</xdr:row>
      <xdr:rowOff>36699</xdr:rowOff>
    </xdr:from>
    <xdr:to>
      <xdr:col>5</xdr:col>
      <xdr:colOff>4411857</xdr:colOff>
      <xdr:row>42</xdr:row>
      <xdr:rowOff>1116699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4765" y="48528474"/>
          <a:ext cx="951542" cy="1080000"/>
        </a:xfrm>
        <a:prstGeom prst="rect">
          <a:avLst/>
        </a:prstGeom>
      </xdr:spPr>
    </xdr:pic>
    <xdr:clientData/>
  </xdr:twoCellAnchor>
  <xdr:twoCellAnchor>
    <xdr:from>
      <xdr:col>5</xdr:col>
      <xdr:colOff>41415</xdr:colOff>
      <xdr:row>36</xdr:row>
      <xdr:rowOff>24849</xdr:rowOff>
    </xdr:from>
    <xdr:to>
      <xdr:col>5</xdr:col>
      <xdr:colOff>1104209</xdr:colOff>
      <xdr:row>36</xdr:row>
      <xdr:rowOff>1104849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865" y="41487174"/>
          <a:ext cx="1062794" cy="1080000"/>
        </a:xfrm>
        <a:prstGeom prst="rect">
          <a:avLst/>
        </a:prstGeom>
      </xdr:spPr>
    </xdr:pic>
    <xdr:clientData/>
  </xdr:twoCellAnchor>
  <xdr:twoCellAnchor>
    <xdr:from>
      <xdr:col>5</xdr:col>
      <xdr:colOff>1153022</xdr:colOff>
      <xdr:row>36</xdr:row>
      <xdr:rowOff>26177</xdr:rowOff>
    </xdr:from>
    <xdr:to>
      <xdr:col>5</xdr:col>
      <xdr:colOff>1389669</xdr:colOff>
      <xdr:row>36</xdr:row>
      <xdr:rowOff>1102449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7472" y="41488502"/>
          <a:ext cx="236647" cy="1076272"/>
        </a:xfrm>
        <a:prstGeom prst="rect">
          <a:avLst/>
        </a:prstGeom>
      </xdr:spPr>
    </xdr:pic>
    <xdr:clientData/>
  </xdr:twoCellAnchor>
  <xdr:twoCellAnchor>
    <xdr:from>
      <xdr:col>5</xdr:col>
      <xdr:colOff>1471992</xdr:colOff>
      <xdr:row>36</xdr:row>
      <xdr:rowOff>48624</xdr:rowOff>
    </xdr:from>
    <xdr:to>
      <xdr:col>5</xdr:col>
      <xdr:colOff>1773629</xdr:colOff>
      <xdr:row>36</xdr:row>
      <xdr:rowOff>1128624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6442" y="41510949"/>
          <a:ext cx="301637" cy="1080000"/>
        </a:xfrm>
        <a:prstGeom prst="rect">
          <a:avLst/>
        </a:prstGeom>
      </xdr:spPr>
    </xdr:pic>
    <xdr:clientData/>
  </xdr:twoCellAnchor>
  <xdr:twoCellAnchor>
    <xdr:from>
      <xdr:col>5</xdr:col>
      <xdr:colOff>1884132</xdr:colOff>
      <xdr:row>36</xdr:row>
      <xdr:rowOff>36699</xdr:rowOff>
    </xdr:from>
    <xdr:to>
      <xdr:col>5</xdr:col>
      <xdr:colOff>2222606</xdr:colOff>
      <xdr:row>36</xdr:row>
      <xdr:rowOff>1116699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8582" y="41499024"/>
          <a:ext cx="338474" cy="1080000"/>
        </a:xfrm>
        <a:prstGeom prst="rect">
          <a:avLst/>
        </a:prstGeom>
      </xdr:spPr>
    </xdr:pic>
    <xdr:clientData/>
  </xdr:twoCellAnchor>
  <xdr:twoCellAnchor>
    <xdr:from>
      <xdr:col>5</xdr:col>
      <xdr:colOff>52593</xdr:colOff>
      <xdr:row>33</xdr:row>
      <xdr:rowOff>50109</xdr:rowOff>
    </xdr:from>
    <xdr:to>
      <xdr:col>5</xdr:col>
      <xdr:colOff>727868</xdr:colOff>
      <xdr:row>33</xdr:row>
      <xdr:rowOff>1130109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7043" y="37997709"/>
          <a:ext cx="675275" cy="1080000"/>
        </a:xfrm>
        <a:prstGeom prst="rect">
          <a:avLst/>
        </a:prstGeom>
      </xdr:spPr>
    </xdr:pic>
    <xdr:clientData/>
  </xdr:twoCellAnchor>
  <xdr:twoCellAnchor>
    <xdr:from>
      <xdr:col>5</xdr:col>
      <xdr:colOff>808882</xdr:colOff>
      <xdr:row>33</xdr:row>
      <xdr:rowOff>48951</xdr:rowOff>
    </xdr:from>
    <xdr:to>
      <xdr:col>5</xdr:col>
      <xdr:colOff>1521634</xdr:colOff>
      <xdr:row>33</xdr:row>
      <xdr:rowOff>1128951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3332" y="37996551"/>
          <a:ext cx="712752" cy="1080000"/>
        </a:xfrm>
        <a:prstGeom prst="rect">
          <a:avLst/>
        </a:prstGeom>
      </xdr:spPr>
    </xdr:pic>
    <xdr:clientData/>
  </xdr:twoCellAnchor>
  <xdr:twoCellAnchor>
    <xdr:from>
      <xdr:col>5</xdr:col>
      <xdr:colOff>1598297</xdr:colOff>
      <xdr:row>33</xdr:row>
      <xdr:rowOff>38270</xdr:rowOff>
    </xdr:from>
    <xdr:to>
      <xdr:col>5</xdr:col>
      <xdr:colOff>2678297</xdr:colOff>
      <xdr:row>33</xdr:row>
      <xdr:rowOff>1118270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2747" y="37985870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2779483</xdr:colOff>
      <xdr:row>33</xdr:row>
      <xdr:rowOff>53677</xdr:rowOff>
    </xdr:from>
    <xdr:to>
      <xdr:col>5</xdr:col>
      <xdr:colOff>3859483</xdr:colOff>
      <xdr:row>33</xdr:row>
      <xdr:rowOff>1133677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3933" y="38001277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3973633</xdr:colOff>
      <xdr:row>33</xdr:row>
      <xdr:rowOff>42995</xdr:rowOff>
    </xdr:from>
    <xdr:to>
      <xdr:col>5</xdr:col>
      <xdr:colOff>5053633</xdr:colOff>
      <xdr:row>33</xdr:row>
      <xdr:rowOff>1122995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08083" y="37990595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2608307</xdr:colOff>
      <xdr:row>7</xdr:row>
      <xdr:rowOff>47624</xdr:rowOff>
    </xdr:from>
    <xdr:to>
      <xdr:col>5</xdr:col>
      <xdr:colOff>2962205</xdr:colOff>
      <xdr:row>7</xdr:row>
      <xdr:rowOff>1127624</xdr:rowOff>
    </xdr:to>
    <xdr:pic>
      <xdr:nvPicPr>
        <xdr:cNvPr id="105" name="Рисунок 104" descr="Ð¡Ð²ÐµÑÐ¸Ð»ÑÐ½Ð¸Ðº Ð½Ð°ÑÑÐµÐ½Ð½Ð¾-Ð¿Ð¾ÑÐ¾Ð»Ð¾ÑÐ½ÑÐ¹ Hanko 1xE27x60 ÐÑ, ÑÑÐµÐºÐ»Ð¾, ÑÐ²ÐµÑ Ð¼Ð°ÑÐ¾Ð²ÑÐ¹/Ð±ÐµÐ»ÑÐ¹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542757" y="7534274"/>
          <a:ext cx="35389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1763306</xdr:colOff>
      <xdr:row>8</xdr:row>
      <xdr:rowOff>47865</xdr:rowOff>
    </xdr:from>
    <xdr:to>
      <xdr:col>5</xdr:col>
      <xdr:colOff>2918112</xdr:colOff>
      <xdr:row>8</xdr:row>
      <xdr:rowOff>1127865</xdr:rowOff>
    </xdr:to>
    <xdr:pic>
      <xdr:nvPicPr>
        <xdr:cNvPr id="106" name="Рисунок 105" descr="https://www.wolta.ru/upload/iblock/f0d/Rafaelo-WL60E14-2GD.resize1.jpg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697756" y="8706090"/>
          <a:ext cx="11548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1335153</xdr:colOff>
      <xdr:row>9</xdr:row>
      <xdr:rowOff>31059</xdr:rowOff>
    </xdr:from>
    <xdr:to>
      <xdr:col>5</xdr:col>
      <xdr:colOff>2259667</xdr:colOff>
      <xdr:row>9</xdr:row>
      <xdr:rowOff>1111059</xdr:rowOff>
    </xdr:to>
    <xdr:pic>
      <xdr:nvPicPr>
        <xdr:cNvPr id="107" name="Рисунок 106" descr="https://www.maysun.ru/upload/iblock/066/0660640097a431e1de283a83619637e7.jpeg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69603" y="9860859"/>
          <a:ext cx="9245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1197666</xdr:colOff>
      <xdr:row>40</xdr:row>
      <xdr:rowOff>16566</xdr:rowOff>
    </xdr:from>
    <xdr:to>
      <xdr:col>5</xdr:col>
      <xdr:colOff>2277666</xdr:colOff>
      <xdr:row>40</xdr:row>
      <xdr:rowOff>1096566</xdr:rowOff>
    </xdr:to>
    <xdr:pic>
      <xdr:nvPicPr>
        <xdr:cNvPr id="108" name="Рисунок 107" descr="https://uniel.shop/uploads/product/200/295/eb8e3b49510b11e781760cc47aa9a551_389abe1402f911e881a70cc47aa9a551.jpg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2116" y="46165191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2898322</xdr:colOff>
      <xdr:row>6</xdr:row>
      <xdr:rowOff>34020</xdr:rowOff>
    </xdr:from>
    <xdr:to>
      <xdr:col>5</xdr:col>
      <xdr:colOff>5241571</xdr:colOff>
      <xdr:row>6</xdr:row>
      <xdr:rowOff>1114020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2772" y="6349095"/>
          <a:ext cx="2343249" cy="1080000"/>
        </a:xfrm>
        <a:prstGeom prst="rect">
          <a:avLst/>
        </a:prstGeom>
      </xdr:spPr>
    </xdr:pic>
    <xdr:clientData/>
  </xdr:twoCellAnchor>
  <xdr:twoCellAnchor>
    <xdr:from>
      <xdr:col>5</xdr:col>
      <xdr:colOff>2619375</xdr:colOff>
      <xdr:row>5</xdr:row>
      <xdr:rowOff>34020</xdr:rowOff>
    </xdr:from>
    <xdr:to>
      <xdr:col>5</xdr:col>
      <xdr:colOff>4131374</xdr:colOff>
      <xdr:row>5</xdr:row>
      <xdr:rowOff>1114020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53825" y="5177520"/>
          <a:ext cx="1511999" cy="1080000"/>
        </a:xfrm>
        <a:prstGeom prst="rect">
          <a:avLst/>
        </a:prstGeom>
      </xdr:spPr>
    </xdr:pic>
    <xdr:clientData/>
  </xdr:twoCellAnchor>
  <xdr:twoCellAnchor>
    <xdr:from>
      <xdr:col>5</xdr:col>
      <xdr:colOff>40823</xdr:colOff>
      <xdr:row>3</xdr:row>
      <xdr:rowOff>34020</xdr:rowOff>
    </xdr:from>
    <xdr:to>
      <xdr:col>5</xdr:col>
      <xdr:colOff>1685454</xdr:colOff>
      <xdr:row>3</xdr:row>
      <xdr:rowOff>1114020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75273" y="2834370"/>
          <a:ext cx="1644631" cy="108000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>
    <xdr:from>
      <xdr:col>5</xdr:col>
      <xdr:colOff>1741715</xdr:colOff>
      <xdr:row>3</xdr:row>
      <xdr:rowOff>34020</xdr:rowOff>
    </xdr:from>
    <xdr:to>
      <xdr:col>5</xdr:col>
      <xdr:colOff>2522276</xdr:colOff>
      <xdr:row>3</xdr:row>
      <xdr:rowOff>1114020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76165" y="2834370"/>
          <a:ext cx="780561" cy="1080000"/>
        </a:xfrm>
        <a:prstGeom prst="rect">
          <a:avLst/>
        </a:prstGeom>
      </xdr:spPr>
    </xdr:pic>
    <xdr:clientData/>
  </xdr:twoCellAnchor>
  <xdr:twoCellAnchor>
    <xdr:from>
      <xdr:col>5</xdr:col>
      <xdr:colOff>2605769</xdr:colOff>
      <xdr:row>3</xdr:row>
      <xdr:rowOff>34020</xdr:rowOff>
    </xdr:from>
    <xdr:to>
      <xdr:col>5</xdr:col>
      <xdr:colOff>3685769</xdr:colOff>
      <xdr:row>3</xdr:row>
      <xdr:rowOff>1114020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0219" y="2834370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40823</xdr:colOff>
      <xdr:row>2</xdr:row>
      <xdr:rowOff>51724</xdr:rowOff>
    </xdr:from>
    <xdr:to>
      <xdr:col>5</xdr:col>
      <xdr:colOff>485529</xdr:colOff>
      <xdr:row>2</xdr:row>
      <xdr:rowOff>1131724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75273" y="1680499"/>
          <a:ext cx="444706" cy="1080000"/>
        </a:xfrm>
        <a:prstGeom prst="rect">
          <a:avLst/>
        </a:prstGeom>
      </xdr:spPr>
    </xdr:pic>
    <xdr:clientData/>
  </xdr:twoCellAnchor>
  <xdr:twoCellAnchor>
    <xdr:from>
      <xdr:col>5</xdr:col>
      <xdr:colOff>574224</xdr:colOff>
      <xdr:row>2</xdr:row>
      <xdr:rowOff>47450</xdr:rowOff>
    </xdr:from>
    <xdr:to>
      <xdr:col>5</xdr:col>
      <xdr:colOff>904263</xdr:colOff>
      <xdr:row>2</xdr:row>
      <xdr:rowOff>1127450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8674" y="1676225"/>
          <a:ext cx="330039" cy="1080000"/>
        </a:xfrm>
        <a:prstGeom prst="rect">
          <a:avLst/>
        </a:prstGeom>
      </xdr:spPr>
    </xdr:pic>
    <xdr:clientData/>
  </xdr:twoCellAnchor>
  <xdr:twoCellAnchor>
    <xdr:from>
      <xdr:col>5</xdr:col>
      <xdr:colOff>993322</xdr:colOff>
      <xdr:row>2</xdr:row>
      <xdr:rowOff>51725</xdr:rowOff>
    </xdr:from>
    <xdr:to>
      <xdr:col>5</xdr:col>
      <xdr:colOff>1542870</xdr:colOff>
      <xdr:row>2</xdr:row>
      <xdr:rowOff>1131725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27772" y="1680500"/>
          <a:ext cx="549548" cy="1080000"/>
        </a:xfrm>
        <a:prstGeom prst="rect">
          <a:avLst/>
        </a:prstGeom>
      </xdr:spPr>
    </xdr:pic>
    <xdr:clientData/>
  </xdr:twoCellAnchor>
  <xdr:twoCellAnchor>
    <xdr:from>
      <xdr:col>5</xdr:col>
      <xdr:colOff>1602209</xdr:colOff>
      <xdr:row>2</xdr:row>
      <xdr:rowOff>34020</xdr:rowOff>
    </xdr:from>
    <xdr:to>
      <xdr:col>5</xdr:col>
      <xdr:colOff>2002259</xdr:colOff>
      <xdr:row>2</xdr:row>
      <xdr:rowOff>1114020</xdr:rowOff>
    </xdr:to>
    <xdr:grpSp>
      <xdr:nvGrpSpPr>
        <xdr:cNvPr id="117" name="Группа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GrpSpPr/>
      </xdr:nvGrpSpPr>
      <xdr:grpSpPr>
        <a:xfrm>
          <a:off x="10799549" y="1657080"/>
          <a:ext cx="400050" cy="1080000"/>
          <a:chOff x="13468350" y="1638300"/>
          <a:chExt cx="428625" cy="1162050"/>
        </a:xfrm>
      </xdr:grpSpPr>
      <xdr:sp macro="" textlink="">
        <xdr:nvSpPr>
          <xdr:cNvPr id="118" name="Прямоугольник 117">
            <a:extLst>
              <a:ext uri="{FF2B5EF4-FFF2-40B4-BE49-F238E27FC236}">
                <a16:creationId xmlns:a16="http://schemas.microsoft.com/office/drawing/2014/main" id="{00000000-0008-0000-0600-000076000000}"/>
              </a:ext>
            </a:extLst>
          </xdr:cNvPr>
          <xdr:cNvSpPr/>
        </xdr:nvSpPr>
        <xdr:spPr>
          <a:xfrm>
            <a:off x="13487400" y="1657350"/>
            <a:ext cx="381000" cy="1143000"/>
          </a:xfrm>
          <a:prstGeom prst="rect">
            <a:avLst/>
          </a:prstGeom>
          <a:solidFill>
            <a:schemeClr val="accent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19" name="Рисунок 118" descr="ÐÐ°Ð¼Ð¿Ð° ÑÐ´ LED-UFO 36ÐÑ 230Ð 4000Ð 3240ÐÐ¼ 250Ð¼Ð¼Â Ñ ÑÐ¸Ð»Ð¸ÐºÐ¾Ð½Ð¾Ð²ÑÐ¼ Ð¿Ð°ÑÑÐ¾Ð½Ð¾Ð¼ Ð27 ÑÐ¾ ÑÐ½ÑÑÐ¾Ð¼ 1Ð¼ ÐÐÐÐ«Ð IN HOME">
            <a:extLst>
              <a:ext uri="{FF2B5EF4-FFF2-40B4-BE49-F238E27FC236}">
                <a16:creationId xmlns:a16="http://schemas.microsoft.com/office/drawing/2014/main" id="{00000000-0008-0000-0600-00007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3468350" y="1638300"/>
            <a:ext cx="428625" cy="11620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</xdr:col>
      <xdr:colOff>4977494</xdr:colOff>
      <xdr:row>1</xdr:row>
      <xdr:rowOff>53070</xdr:rowOff>
    </xdr:from>
    <xdr:to>
      <xdr:col>5</xdr:col>
      <xdr:colOff>5924303</xdr:colOff>
      <xdr:row>1</xdr:row>
      <xdr:rowOff>1133070</xdr:rowOff>
    </xdr:to>
    <xdr:pic>
      <xdr:nvPicPr>
        <xdr:cNvPr id="120" name="Рисунок 119" descr="Ð¡Ð¿Ð¾Ñ OBI Duronia ÑÑÐµÑÑÐ¾Ð¶ÐºÐ¾Ð²ÑÐ¹ Ð»ÑÐ½ÐºÐ° 60 ÐÑ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911944" y="510270"/>
          <a:ext cx="9468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5</xdr:col>
      <xdr:colOff>34020</xdr:colOff>
      <xdr:row>1</xdr:row>
      <xdr:rowOff>42304</xdr:rowOff>
    </xdr:from>
    <xdr:to>
      <xdr:col>5</xdr:col>
      <xdr:colOff>1969978</xdr:colOff>
      <xdr:row>1</xdr:row>
      <xdr:rowOff>1122304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8470" y="499504"/>
          <a:ext cx="1935958" cy="1080000"/>
        </a:xfrm>
        <a:prstGeom prst="rect">
          <a:avLst/>
        </a:prstGeom>
      </xdr:spPr>
    </xdr:pic>
    <xdr:clientData/>
  </xdr:twoCellAnchor>
  <xdr:twoCellAnchor>
    <xdr:from>
      <xdr:col>5</xdr:col>
      <xdr:colOff>2005694</xdr:colOff>
      <xdr:row>1</xdr:row>
      <xdr:rowOff>42303</xdr:rowOff>
    </xdr:from>
    <xdr:to>
      <xdr:col>5</xdr:col>
      <xdr:colOff>4931511</xdr:colOff>
      <xdr:row>1</xdr:row>
      <xdr:rowOff>1122303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0144" y="499503"/>
          <a:ext cx="2925817" cy="1080000"/>
        </a:xfrm>
        <a:prstGeom prst="rect">
          <a:avLst/>
        </a:prstGeom>
      </xdr:spPr>
    </xdr:pic>
    <xdr:clientData/>
  </xdr:twoCellAnchor>
  <xdr:twoCellAnchor>
    <xdr:from>
      <xdr:col>5</xdr:col>
      <xdr:colOff>34020</xdr:colOff>
      <xdr:row>32</xdr:row>
      <xdr:rowOff>34020</xdr:rowOff>
    </xdr:from>
    <xdr:to>
      <xdr:col>5</xdr:col>
      <xdr:colOff>1104687</xdr:colOff>
      <xdr:row>32</xdr:row>
      <xdr:rowOff>1114020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8470" y="36810045"/>
          <a:ext cx="1070667" cy="108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12</xdr:row>
      <xdr:rowOff>47625</xdr:rowOff>
    </xdr:from>
    <xdr:to>
      <xdr:col>5</xdr:col>
      <xdr:colOff>746756</xdr:colOff>
      <xdr:row>12</xdr:row>
      <xdr:rowOff>1127625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075" y="13392150"/>
          <a:ext cx="699131" cy="108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11</xdr:row>
      <xdr:rowOff>47625</xdr:rowOff>
    </xdr:from>
    <xdr:to>
      <xdr:col>5</xdr:col>
      <xdr:colOff>787771</xdr:colOff>
      <xdr:row>11</xdr:row>
      <xdr:rowOff>1127625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075" y="12220575"/>
          <a:ext cx="740146" cy="108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17</xdr:row>
      <xdr:rowOff>47625</xdr:rowOff>
    </xdr:from>
    <xdr:to>
      <xdr:col>5</xdr:col>
      <xdr:colOff>537001</xdr:colOff>
      <xdr:row>17</xdr:row>
      <xdr:rowOff>1127625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075" y="19250025"/>
          <a:ext cx="489376" cy="108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14</xdr:row>
      <xdr:rowOff>47625</xdr:rowOff>
    </xdr:from>
    <xdr:to>
      <xdr:col>5</xdr:col>
      <xdr:colOff>1089576</xdr:colOff>
      <xdr:row>14</xdr:row>
      <xdr:rowOff>1127625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75" y="15735300"/>
          <a:ext cx="1041951" cy="108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15</xdr:row>
      <xdr:rowOff>57318</xdr:rowOff>
    </xdr:from>
    <xdr:to>
      <xdr:col>5</xdr:col>
      <xdr:colOff>1557375</xdr:colOff>
      <xdr:row>15</xdr:row>
      <xdr:rowOff>1138353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75" y="16916568"/>
          <a:ext cx="1509750" cy="1081035"/>
        </a:xfrm>
        <a:prstGeom prst="rect">
          <a:avLst/>
        </a:prstGeom>
      </xdr:spPr>
    </xdr:pic>
    <xdr:clientData/>
  </xdr:twoCellAnchor>
  <xdr:twoCellAnchor>
    <xdr:from>
      <xdr:col>5</xdr:col>
      <xdr:colOff>1732962</xdr:colOff>
      <xdr:row>15</xdr:row>
      <xdr:rowOff>47625</xdr:rowOff>
    </xdr:from>
    <xdr:to>
      <xdr:col>5</xdr:col>
      <xdr:colOff>3431204</xdr:colOff>
      <xdr:row>15</xdr:row>
      <xdr:rowOff>1127625</xdr:rowOff>
    </xdr:to>
    <xdr:pic>
      <xdr:nvPicPr>
        <xdr:cNvPr id="129" name="Рисунок 128" descr="https://uniel.shop/uploads/product/400/463/9f118c3ed4e111e7819a0cc47aa9a551_389abe1a02f911e881a70cc47aa9a551.jpg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667412" y="16906875"/>
          <a:ext cx="169824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</xdr:colOff>
      <xdr:row>16</xdr:row>
      <xdr:rowOff>47625</xdr:rowOff>
    </xdr:from>
    <xdr:to>
      <xdr:col>5</xdr:col>
      <xdr:colOff>613814</xdr:colOff>
      <xdr:row>16</xdr:row>
      <xdr:rowOff>1127625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75" y="18078450"/>
          <a:ext cx="566189" cy="108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810599</xdr:colOff>
      <xdr:row>18</xdr:row>
      <xdr:rowOff>1080000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4450" y="20373975"/>
          <a:ext cx="810599" cy="1080000"/>
        </a:xfrm>
        <a:prstGeom prst="rect">
          <a:avLst/>
        </a:prstGeom>
      </xdr:spPr>
    </xdr:pic>
    <xdr:clientData/>
  </xdr:twoCellAnchor>
  <xdr:twoCellAnchor>
    <xdr:from>
      <xdr:col>5</xdr:col>
      <xdr:colOff>1533604</xdr:colOff>
      <xdr:row>18</xdr:row>
      <xdr:rowOff>1326</xdr:rowOff>
    </xdr:from>
    <xdr:to>
      <xdr:col>5</xdr:col>
      <xdr:colOff>2064154</xdr:colOff>
      <xdr:row>18</xdr:row>
      <xdr:rowOff>1081326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68054" y="20375301"/>
          <a:ext cx="530550" cy="1080000"/>
        </a:xfrm>
        <a:prstGeom prst="rect">
          <a:avLst/>
        </a:prstGeom>
      </xdr:spPr>
    </xdr:pic>
    <xdr:clientData/>
  </xdr:twoCellAnchor>
  <xdr:twoCellAnchor>
    <xdr:from>
      <xdr:col>5</xdr:col>
      <xdr:colOff>850950</xdr:colOff>
      <xdr:row>18</xdr:row>
      <xdr:rowOff>7200</xdr:rowOff>
    </xdr:from>
    <xdr:to>
      <xdr:col>5</xdr:col>
      <xdr:colOff>1372606</xdr:colOff>
      <xdr:row>18</xdr:row>
      <xdr:rowOff>1087200</xdr:rowOff>
    </xdr:to>
    <xdr:pic>
      <xdr:nvPicPr>
        <xdr:cNvPr id="133" name="Рисунок 132" descr="Ð¡Ð²ÐµÑÐ¸Ð»ÑÐ½Ð¸Ðº TDM 6100-04 ÑÐ°Ð´Ð¾Ð²Ð¾-Ð¿Ð°ÑÐºÐ¾Ð²ÑÐ¹ ÑÐµÑÑÐ¸Ð³ÑÐ°Ð½Ð½Ð¸Ðº, 100ÐÑ, ÑÑÐ¾Ð¹ÐºÐ°, ÑÐµÑÐ½ÑÐ¹, SQ0330-0009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785400" y="20381175"/>
          <a:ext cx="52165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</xdr:colOff>
      <xdr:row>19</xdr:row>
      <xdr:rowOff>47625</xdr:rowOff>
    </xdr:from>
    <xdr:to>
      <xdr:col>5</xdr:col>
      <xdr:colOff>950505</xdr:colOff>
      <xdr:row>19</xdr:row>
      <xdr:rowOff>1123898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2075" y="21593175"/>
          <a:ext cx="902880" cy="1076273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20</xdr:row>
      <xdr:rowOff>47625</xdr:rowOff>
    </xdr:from>
    <xdr:to>
      <xdr:col>5</xdr:col>
      <xdr:colOff>499065</xdr:colOff>
      <xdr:row>20</xdr:row>
      <xdr:rowOff>1127625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75" y="22764750"/>
          <a:ext cx="451440" cy="1080000"/>
        </a:xfrm>
        <a:prstGeom prst="rect">
          <a:avLst/>
        </a:prstGeom>
      </xdr:spPr>
    </xdr:pic>
    <xdr:clientData/>
  </xdr:twoCellAnchor>
  <xdr:twoCellAnchor>
    <xdr:from>
      <xdr:col>5</xdr:col>
      <xdr:colOff>1919941</xdr:colOff>
      <xdr:row>27</xdr:row>
      <xdr:rowOff>47625</xdr:rowOff>
    </xdr:from>
    <xdr:to>
      <xdr:col>5</xdr:col>
      <xdr:colOff>3200043</xdr:colOff>
      <xdr:row>27</xdr:row>
      <xdr:rowOff>1095450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4391" y="30965775"/>
          <a:ext cx="1280102" cy="1047825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27</xdr:row>
      <xdr:rowOff>55983</xdr:rowOff>
    </xdr:from>
    <xdr:to>
      <xdr:col>5</xdr:col>
      <xdr:colOff>1713482</xdr:colOff>
      <xdr:row>27</xdr:row>
      <xdr:rowOff>1135983</xdr:rowOff>
    </xdr:to>
    <xdr:pic>
      <xdr:nvPicPr>
        <xdr:cNvPr id="137" name="Рисунок 136" descr="https://www.ikea.com/PIAimages/0606605_PE682409_S5.JPG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82075" y="30974133"/>
          <a:ext cx="166585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3315218</xdr:colOff>
      <xdr:row>27</xdr:row>
      <xdr:rowOff>51014</xdr:rowOff>
    </xdr:from>
    <xdr:to>
      <xdr:col>5</xdr:col>
      <xdr:colOff>4395218</xdr:colOff>
      <xdr:row>27</xdr:row>
      <xdr:rowOff>1131014</xdr:rowOff>
    </xdr:to>
    <xdr:pic>
      <xdr:nvPicPr>
        <xdr:cNvPr id="138" name="Рисунок 137" descr="FS5341ECB Ecola GX53 FT4173 ÑÐ²ÐµÑÐ¸Ð»ÑÐ½Ð¸Ðº Ð¿Ð¾Ð²Ð¾ÑÐ¾ÑÐ½ÑÐ¹ Ð½Ð° ÑÑÐµÐ´Ð½ÐµÐ¼ ÐºÑÐ¾Ð½ÑÑ. ÑÐ°ÑÐ¸Ð½-ÑÑÐ¾Ð¼ 210Ñ80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9668" y="30969164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</xdr:colOff>
      <xdr:row>28</xdr:row>
      <xdr:rowOff>47625</xdr:rowOff>
    </xdr:from>
    <xdr:to>
      <xdr:col>5</xdr:col>
      <xdr:colOff>1127625</xdr:colOff>
      <xdr:row>28</xdr:row>
      <xdr:rowOff>1127625</xdr:rowOff>
    </xdr:to>
    <xdr:pic>
      <xdr:nvPicPr>
        <xdr:cNvPr id="139" name="Рисунок 138" descr="ÐÑÐ° IMEX MD.1473 MD.1473-1-W FGD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3213735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1009650</xdr:colOff>
      <xdr:row>12</xdr:row>
      <xdr:rowOff>0</xdr:rowOff>
    </xdr:from>
    <xdr:to>
      <xdr:col>5</xdr:col>
      <xdr:colOff>1979850</xdr:colOff>
      <xdr:row>12</xdr:row>
      <xdr:rowOff>1080000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4100" y="13344525"/>
          <a:ext cx="970200" cy="1080000"/>
        </a:xfrm>
        <a:prstGeom prst="rect">
          <a:avLst/>
        </a:prstGeom>
      </xdr:spPr>
    </xdr:pic>
    <xdr:clientData/>
  </xdr:twoCellAnchor>
  <xdr:twoCellAnchor>
    <xdr:from>
      <xdr:col>5</xdr:col>
      <xdr:colOff>3752849</xdr:colOff>
      <xdr:row>3</xdr:row>
      <xdr:rowOff>49156</xdr:rowOff>
    </xdr:from>
    <xdr:to>
      <xdr:col>5</xdr:col>
      <xdr:colOff>6194302</xdr:colOff>
      <xdr:row>3</xdr:row>
      <xdr:rowOff>1129156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2687299" y="2849506"/>
          <a:ext cx="2441453" cy="1080000"/>
        </a:xfrm>
        <a:prstGeom prst="rect">
          <a:avLst/>
        </a:prstGeom>
      </xdr:spPr>
    </xdr:pic>
    <xdr:clientData/>
  </xdr:twoCellAnchor>
  <xdr:twoCellAnchor>
    <xdr:from>
      <xdr:col>5</xdr:col>
      <xdr:colOff>6000231</xdr:colOff>
      <xdr:row>1</xdr:row>
      <xdr:rowOff>47625</xdr:rowOff>
    </xdr:from>
    <xdr:to>
      <xdr:col>5</xdr:col>
      <xdr:colOff>7011917</xdr:colOff>
      <xdr:row>1</xdr:row>
      <xdr:rowOff>1127625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4681" y="504825"/>
          <a:ext cx="1011686" cy="1080000"/>
        </a:xfrm>
        <a:prstGeom prst="rect">
          <a:avLst/>
        </a:prstGeom>
      </xdr:spPr>
    </xdr:pic>
    <xdr:clientData/>
  </xdr:twoCellAnchor>
  <xdr:twoCellAnchor>
    <xdr:from>
      <xdr:col>5</xdr:col>
      <xdr:colOff>4429125</xdr:colOff>
      <xdr:row>9</xdr:row>
      <xdr:rowOff>28575</xdr:rowOff>
    </xdr:from>
    <xdr:to>
      <xdr:col>5</xdr:col>
      <xdr:colOff>5291722</xdr:colOff>
      <xdr:row>9</xdr:row>
      <xdr:rowOff>1108575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3575" y="9858375"/>
          <a:ext cx="862597" cy="1080000"/>
        </a:xfrm>
        <a:prstGeom prst="rect">
          <a:avLst/>
        </a:prstGeom>
      </xdr:spPr>
    </xdr:pic>
    <xdr:clientData/>
  </xdr:twoCellAnchor>
  <xdr:twoCellAnchor>
    <xdr:from>
      <xdr:col>5</xdr:col>
      <xdr:colOff>5381625</xdr:colOff>
      <xdr:row>9</xdr:row>
      <xdr:rowOff>19050</xdr:rowOff>
    </xdr:from>
    <xdr:to>
      <xdr:col>5</xdr:col>
      <xdr:colOff>5770211</xdr:colOff>
      <xdr:row>9</xdr:row>
      <xdr:rowOff>1099050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6075" y="9848850"/>
          <a:ext cx="388586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276846</xdr:colOff>
      <xdr:row>18</xdr:row>
      <xdr:rowOff>127000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50846" cy="35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177800</xdr:rowOff>
    </xdr:from>
    <xdr:to>
      <xdr:col>7</xdr:col>
      <xdr:colOff>276846</xdr:colOff>
      <xdr:row>38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97300"/>
          <a:ext cx="8150846" cy="35941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24</xdr:col>
      <xdr:colOff>586086</xdr:colOff>
      <xdr:row>35</xdr:row>
      <xdr:rowOff>2102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7125" y="0"/>
          <a:ext cx="10034886" cy="66696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307328</xdr:colOff>
      <xdr:row>31</xdr:row>
      <xdr:rowOff>12700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81328" cy="5918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23</xdr:col>
      <xdr:colOff>377991</xdr:colOff>
      <xdr:row>43</xdr:row>
      <xdr:rowOff>179033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5" y="0"/>
          <a:ext cx="9236241" cy="837053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700-000000000000}" autoFormatId="0" applyNumberFormats="0" applyBorderFormats="0" applyFontFormats="1" applyPatternFormats="1" applyAlignmentFormats="0" applyWidthHeightFormats="0">
  <queryTableRefresh preserveSortFilterLayout="0" nextId="16">
    <queryTableFields count="15">
      <queryTableField id="1" name="ID декл" tableColumnId="61"/>
      <queryTableField id="2" name="Год" tableColumnId="62"/>
      <queryTableField id="3" name="Квартал" tableColumnId="63"/>
      <queryTableField id="4" name="Месяц" tableColumnId="64"/>
      <queryTableField id="5" name="Бренд" tableColumnId="65"/>
      <queryTableField id="6" name="Модель" tableColumnId="66"/>
      <queryTableField id="7" name="Назначение продукции" tableColumnId="67"/>
      <queryTableField id="8" name="Тип продукции" tableColumnId="68"/>
      <queryTableField id="9" name="Сегмент применения продукции" tableColumnId="69"/>
      <queryTableField id="10" name="Тип светильника" tableColumnId="70"/>
      <queryTableField id="11" name="Тип источника света" tableColumnId="71"/>
      <queryTableField id="12" name="Наличие пульта управления" tableColumnId="72"/>
      <queryTableField id="13" name="Бренды со справочниками" tableColumnId="73"/>
      <queryTableField id="14" name="Количество" tableColumnId="74"/>
      <queryTableField id="15" name="Стоимость, руб." tableColumnId="7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Запрос" displayName="Запрос" ref="A2:O2351" tableType="queryTable" totalsRowShown="0">
  <autoFilter ref="A2:O2351" xr:uid="{00000000-0009-0000-0100-000001000000}"/>
  <tableColumns count="15">
    <tableColumn id="61" xr3:uid="{00000000-0010-0000-0400-00003D000000}" uniqueName="61" name="ID декл" queryTableFieldId="1"/>
    <tableColumn id="62" xr3:uid="{00000000-0010-0000-0400-00003E000000}" uniqueName="62" name="Год" queryTableFieldId="2"/>
    <tableColumn id="63" xr3:uid="{00000000-0010-0000-0400-00003F000000}" uniqueName="63" name="Квартал" queryTableFieldId="3"/>
    <tableColumn id="64" xr3:uid="{00000000-0010-0000-0400-000040000000}" uniqueName="64" name="Месяц" queryTableFieldId="4"/>
    <tableColumn id="65" xr3:uid="{00000000-0010-0000-0400-000041000000}" uniqueName="65" name="Бренд" queryTableFieldId="5"/>
    <tableColumn id="66" xr3:uid="{00000000-0010-0000-0400-000042000000}" uniqueName="66" name="Модель" queryTableFieldId="6"/>
    <tableColumn id="67" xr3:uid="{00000000-0010-0000-0400-000043000000}" uniqueName="67" name="Назначение продукции" queryTableFieldId="7"/>
    <tableColumn id="68" xr3:uid="{00000000-0010-0000-0400-000044000000}" uniqueName="68" name="Тип продукции" queryTableFieldId="8"/>
    <tableColumn id="69" xr3:uid="{00000000-0010-0000-0400-000045000000}" uniqueName="69" name="Сегмент применения продукции" queryTableFieldId="9"/>
    <tableColumn id="70" xr3:uid="{00000000-0010-0000-0400-000046000000}" uniqueName="70" name="Тип светильника" queryTableFieldId="10"/>
    <tableColumn id="71" xr3:uid="{00000000-0010-0000-0400-000047000000}" uniqueName="71" name="Тип источника света" queryTableFieldId="11"/>
    <tableColumn id="72" xr3:uid="{00000000-0010-0000-0400-000048000000}" uniqueName="72" name="Наличие пульта управления" queryTableFieldId="12"/>
    <tableColumn id="73" xr3:uid="{00000000-0010-0000-0400-000049000000}" uniqueName="73" name="Бренды со справочниками" queryTableFieldId="13"/>
    <tableColumn id="74" xr3:uid="{00000000-0010-0000-0400-00004A000000}" uniqueName="74" name="Количество" queryTableFieldId="14"/>
    <tableColumn id="75" xr3:uid="{00000000-0010-0000-0400-00004B000000}" uniqueName="75" name="Стоимость, руб." queryTableFieldId="1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лица2" displayName="Таблица2" ref="A4:C15" totalsRowCount="1" headerRowDxfId="34" tableBorderDxfId="33">
  <autoFilter ref="A4:C14" xr:uid="{00000000-0009-0000-0100-000002000000}"/>
  <sortState ref="A5:C12">
    <sortCondition descending="1" ref="B4:B12"/>
  </sortState>
  <tableColumns count="3">
    <tableColumn id="1" xr3:uid="{00000000-0010-0000-0000-000001000000}" name="Бренд" totalsRowLabel="ТОП-20 брендов" dataDxfId="32" totalsRowDxfId="31"/>
    <tableColumn id="2" xr3:uid="{00000000-0010-0000-0000-000002000000}" name="Количество, штук" totalsRowFunction="sum" dataDxfId="30" totalsRowDxfId="29"/>
    <tableColumn id="3" xr3:uid="{00000000-0010-0000-0000-000003000000}" name="Доля" totalsRowFunction="custom" dataDxfId="28" totalsRowDxfId="27">
      <totalsRowFormula>B15/$B$16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Таблица3" displayName="Таблица3" ref="F4:K20" totalsRowCount="1" headerRowDxfId="26" dataDxfId="25">
  <autoFilter ref="F4:K19" xr:uid="{00000000-0009-0000-0100-000003000000}"/>
  <tableColumns count="6">
    <tableColumn id="1" xr3:uid="{00000000-0010-0000-0100-000001000000}" name="Сегмент применения" totalsRowLabel="Итог" dataDxfId="24"/>
    <tableColumn id="2" xr3:uid="{00000000-0010-0000-0100-000002000000}" name="Тип светильника" dataDxfId="23"/>
    <tableColumn id="6" xr3:uid="{00000000-0010-0000-0100-000006000000}" name="Бренд" dataDxfId="22"/>
    <tableColumn id="3" xr3:uid="{00000000-0010-0000-0100-000003000000}" name="Модель" dataDxfId="21"/>
    <tableColumn id="4" xr3:uid="{00000000-0010-0000-0100-000004000000}" name="Количество" totalsRowFunction="sum" dataDxfId="20" totalsRowDxfId="19"/>
    <tableColumn id="5" xr3:uid="{00000000-0010-0000-0100-000005000000}" name="Доля в ТОП" totalsRowFunction="sum" dataDxfId="18" totalsRow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Таблица28" displayName="Таблица28" ref="A4:C15" totalsRowCount="1" headerRowDxfId="16" tableBorderDxfId="15">
  <autoFilter ref="A4:C14" xr:uid="{00000000-0009-0000-0100-000007000000}"/>
  <sortState ref="A5:C12">
    <sortCondition descending="1" ref="B4:B12"/>
  </sortState>
  <tableColumns count="3">
    <tableColumn id="1" xr3:uid="{00000000-0010-0000-0200-000001000000}" name="Бренд" totalsRowLabel="ТОП-20 брендов" dataDxfId="14" totalsRowDxfId="13"/>
    <tableColumn id="2" xr3:uid="{00000000-0010-0000-0200-000002000000}" name="Количество, штук" totalsRowFunction="sum" dataDxfId="12" totalsRowDxfId="11"/>
    <tableColumn id="3" xr3:uid="{00000000-0010-0000-0200-000003000000}" name="Доля" totalsRowFunction="custom" dataDxfId="10" totalsRowDxfId="9">
      <totalsRowFormula>B15/$B$16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Таблица39" displayName="Таблица39" ref="F4:K20" totalsRowCount="1" headerRowDxfId="8">
  <autoFilter ref="F4:K19" xr:uid="{00000000-0009-0000-0100-000008000000}"/>
  <sortState ref="F5:K47">
    <sortCondition descending="1" ref="J21:J64"/>
  </sortState>
  <tableColumns count="6">
    <tableColumn id="1" xr3:uid="{00000000-0010-0000-0300-000001000000}" name="Сегмент применения" totalsRowLabel="Итог" dataDxfId="7"/>
    <tableColumn id="2" xr3:uid="{00000000-0010-0000-0300-000002000000}" name="Тип светильника" dataDxfId="6"/>
    <tableColumn id="6" xr3:uid="{00000000-0010-0000-0300-000006000000}" name="Бренд" dataDxfId="5"/>
    <tableColumn id="3" xr3:uid="{00000000-0010-0000-0300-000003000000}" name="Модель" dataDxfId="4"/>
    <tableColumn id="4" xr3:uid="{00000000-0010-0000-0300-000004000000}" name="Количество" totalsRowFunction="sum" dataDxfId="3" totalsRowDxfId="2"/>
    <tableColumn id="5" xr3:uid="{00000000-0010-0000-0300-000005000000}" name="Доля в ТОП" totalsRowFunction="sum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8" tint="0.39997558519241921"/>
  </sheetPr>
  <dimension ref="A1:U67"/>
  <sheetViews>
    <sheetView tabSelected="1" topLeftCell="A10" workbookViewId="0">
      <selection activeCell="J33" sqref="J33"/>
    </sheetView>
  </sheetViews>
  <sheetFormatPr defaultColWidth="0" defaultRowHeight="14.4" zeroHeight="1" x14ac:dyDescent="0.3"/>
  <cols>
    <col min="1" max="1" width="3.44140625" style="6" customWidth="1"/>
    <col min="2" max="2" width="4" style="6" customWidth="1"/>
    <col min="3" max="3" width="18.33203125" style="6" customWidth="1"/>
    <col min="4" max="4" width="8.6640625" style="6" customWidth="1"/>
    <col min="5" max="5" width="11.44140625" style="6" customWidth="1"/>
    <col min="6" max="6" width="9" style="6" customWidth="1"/>
    <col min="7" max="13" width="11.44140625" style="6" customWidth="1"/>
    <col min="14" max="14" width="28.109375" style="6" customWidth="1"/>
    <col min="15" max="15" width="31.109375" style="6" bestFit="1" customWidth="1"/>
    <col min="16" max="16" width="21.77734375" style="6" bestFit="1" customWidth="1"/>
    <col min="17" max="18" width="11.44140625" style="6" customWidth="1"/>
    <col min="19" max="21" width="0" style="6" hidden="1" customWidth="1"/>
    <col min="22" max="16384" width="11.44140625" style="6" hidden="1"/>
  </cols>
  <sheetData>
    <row r="1" spans="1:21" ht="103.95" customHeight="1" thickBot="1" x14ac:dyDescent="0.35">
      <c r="B1" s="7"/>
      <c r="C1" s="7"/>
      <c r="D1" s="108" t="s">
        <v>314</v>
      </c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</row>
    <row r="2" spans="1:21" x14ac:dyDescent="0.3"/>
    <row r="3" spans="1:21" ht="21" x14ac:dyDescent="0.4">
      <c r="B3" s="8" t="s">
        <v>37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</row>
    <row r="4" spans="1:21" ht="15" customHeight="1" x14ac:dyDescent="0.35">
      <c r="A4" s="9"/>
      <c r="B4" s="10" t="s">
        <v>38</v>
      </c>
      <c r="C4" s="110" t="s">
        <v>74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"/>
      <c r="R4" s="11"/>
      <c r="S4" s="12"/>
      <c r="T4" s="12"/>
      <c r="U4" s="12"/>
    </row>
    <row r="5" spans="1:21" ht="15" customHeight="1" x14ac:dyDescent="0.35">
      <c r="A5" s="9"/>
      <c r="B5" s="10"/>
      <c r="C5" t="s">
        <v>46</v>
      </c>
      <c r="E5" t="s">
        <v>47</v>
      </c>
      <c r="G5" t="s">
        <v>48</v>
      </c>
      <c r="I5" t="s">
        <v>49</v>
      </c>
      <c r="K5" t="s">
        <v>50</v>
      </c>
      <c r="L5"/>
      <c r="M5" t="s">
        <v>51</v>
      </c>
      <c r="N5"/>
      <c r="O5" t="s">
        <v>52</v>
      </c>
      <c r="P5" s="13"/>
      <c r="Q5" s="11"/>
      <c r="R5" s="11"/>
      <c r="S5" s="12"/>
      <c r="T5" s="12"/>
      <c r="U5" s="12"/>
    </row>
    <row r="6" spans="1:21" ht="15" customHeight="1" x14ac:dyDescent="0.35">
      <c r="A6" s="9"/>
      <c r="B6" s="10"/>
      <c r="C6" t="s">
        <v>53</v>
      </c>
      <c r="E6" t="s">
        <v>54</v>
      </c>
      <c r="G6" t="s">
        <v>55</v>
      </c>
      <c r="I6" t="s">
        <v>56</v>
      </c>
      <c r="K6" t="s">
        <v>57</v>
      </c>
      <c r="L6"/>
      <c r="M6" t="s">
        <v>58</v>
      </c>
      <c r="N6"/>
      <c r="O6" t="s">
        <v>59</v>
      </c>
      <c r="P6" s="13"/>
      <c r="Q6" s="11"/>
      <c r="R6" s="11"/>
      <c r="S6" s="12"/>
      <c r="T6" s="12"/>
      <c r="U6" s="12"/>
    </row>
    <row r="7" spans="1:21" ht="15" customHeight="1" x14ac:dyDescent="0.35">
      <c r="A7" s="9"/>
      <c r="B7" s="10"/>
      <c r="C7" t="s">
        <v>60</v>
      </c>
      <c r="E7" t="s">
        <v>61</v>
      </c>
      <c r="G7" t="s">
        <v>62</v>
      </c>
      <c r="I7" t="s">
        <v>63</v>
      </c>
      <c r="K7" t="s">
        <v>64</v>
      </c>
      <c r="L7"/>
      <c r="M7" t="s">
        <v>65</v>
      </c>
      <c r="N7"/>
      <c r="O7" t="s">
        <v>66</v>
      </c>
      <c r="P7" s="13"/>
      <c r="Q7" s="11"/>
      <c r="R7" s="11"/>
      <c r="S7" s="12"/>
      <c r="T7" s="12"/>
      <c r="U7" s="12"/>
    </row>
    <row r="8" spans="1:21" ht="15" customHeight="1" x14ac:dyDescent="0.35">
      <c r="A8" s="9"/>
      <c r="B8" s="10"/>
      <c r="C8" t="s">
        <v>67</v>
      </c>
      <c r="E8" t="s">
        <v>68</v>
      </c>
      <c r="G8" t="s">
        <v>69</v>
      </c>
      <c r="I8" t="s">
        <v>70</v>
      </c>
      <c r="K8" t="s">
        <v>71</v>
      </c>
      <c r="L8"/>
      <c r="M8" t="s">
        <v>72</v>
      </c>
      <c r="N8"/>
      <c r="O8" t="s">
        <v>73</v>
      </c>
      <c r="P8" s="13"/>
      <c r="Q8" s="11"/>
      <c r="R8" s="11"/>
      <c r="S8" s="12"/>
      <c r="T8" s="12"/>
      <c r="U8" s="12"/>
    </row>
    <row r="9" spans="1:21" ht="15" customHeight="1" x14ac:dyDescent="0.35">
      <c r="A9" s="9"/>
      <c r="B9" s="10"/>
      <c r="C9"/>
      <c r="E9"/>
      <c r="G9"/>
      <c r="I9"/>
      <c r="K9"/>
      <c r="L9"/>
      <c r="M9"/>
      <c r="N9"/>
      <c r="O9" s="23"/>
      <c r="P9" s="23"/>
      <c r="Q9" s="11"/>
      <c r="R9" s="11"/>
      <c r="S9" s="12"/>
      <c r="T9" s="12"/>
      <c r="U9" s="12"/>
    </row>
    <row r="10" spans="1:21" ht="15" customHeight="1" x14ac:dyDescent="0.3">
      <c r="A10" s="9"/>
      <c r="B10" s="9" t="s">
        <v>39</v>
      </c>
      <c r="C10" s="112" t="s">
        <v>122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9"/>
      <c r="R10" s="9"/>
    </row>
    <row r="11" spans="1:21" ht="15" customHeight="1" x14ac:dyDescent="0.3"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21" ht="21" customHeight="1" x14ac:dyDescent="0.4">
      <c r="B12" s="8" t="s">
        <v>90</v>
      </c>
      <c r="C12" s="9"/>
      <c r="D12" s="9"/>
      <c r="E12" s="9"/>
      <c r="F12" s="9"/>
      <c r="G12" s="9"/>
      <c r="H12" s="9"/>
      <c r="I12" s="9"/>
      <c r="J12" s="9"/>
      <c r="O12" s="9"/>
      <c r="P12" s="9"/>
      <c r="Q12" s="9"/>
      <c r="R12" s="9"/>
    </row>
    <row r="13" spans="1:21" ht="15" customHeight="1" x14ac:dyDescent="0.3">
      <c r="B13" s="22" t="s">
        <v>43</v>
      </c>
      <c r="C13" s="9"/>
      <c r="D13" s="9"/>
      <c r="E13" s="9"/>
      <c r="F13" s="9"/>
      <c r="G13" s="9"/>
      <c r="H13" s="9"/>
      <c r="I13" s="9"/>
      <c r="J13" s="9"/>
      <c r="N13" s="105" t="s">
        <v>121</v>
      </c>
      <c r="O13" s="105"/>
      <c r="P13" s="105"/>
      <c r="Q13" s="9"/>
      <c r="R13" s="9"/>
    </row>
    <row r="14" spans="1:21" ht="15" customHeight="1" x14ac:dyDescent="0.3">
      <c r="B14" s="14">
        <v>1</v>
      </c>
      <c r="C14" s="6" t="s">
        <v>107</v>
      </c>
      <c r="D14" s="6">
        <f>B33+1</f>
        <v>21</v>
      </c>
      <c r="E14" s="6" t="s">
        <v>111</v>
      </c>
      <c r="F14" s="15"/>
      <c r="G14" s="6">
        <f>D33+1</f>
        <v>41</v>
      </c>
      <c r="H14" s="6" t="s">
        <v>21</v>
      </c>
      <c r="I14" s="9"/>
      <c r="N14" s="105"/>
      <c r="O14" s="105"/>
      <c r="P14" s="105"/>
      <c r="Q14" s="9"/>
      <c r="R14" s="9"/>
    </row>
    <row r="15" spans="1:21" ht="15" customHeight="1" x14ac:dyDescent="0.3">
      <c r="B15" s="14">
        <f>B14+1</f>
        <v>2</v>
      </c>
      <c r="C15" s="6" t="s">
        <v>22</v>
      </c>
      <c r="D15" s="6">
        <f>D14+1</f>
        <v>22</v>
      </c>
      <c r="E15" s="6" t="s">
        <v>116</v>
      </c>
      <c r="F15" s="15"/>
      <c r="G15" s="6">
        <f>G14+1</f>
        <v>42</v>
      </c>
      <c r="H15" s="6" t="s">
        <v>28</v>
      </c>
      <c r="I15" s="9"/>
      <c r="N15" s="107" t="s">
        <v>315</v>
      </c>
      <c r="O15" s="107"/>
      <c r="P15" s="107"/>
      <c r="Q15" s="9"/>
      <c r="R15" s="9"/>
    </row>
    <row r="16" spans="1:21" ht="15" customHeight="1" x14ac:dyDescent="0.3">
      <c r="B16" s="14">
        <f t="shared" ref="B16:B31" si="0">B15+1</f>
        <v>3</v>
      </c>
      <c r="C16" s="6" t="s">
        <v>117</v>
      </c>
      <c r="D16" s="6">
        <f t="shared" ref="D16:D33" si="1">D15+1</f>
        <v>23</v>
      </c>
      <c r="E16" s="6" t="s">
        <v>26</v>
      </c>
      <c r="F16" s="15"/>
      <c r="G16" s="6">
        <f>G15+1</f>
        <v>43</v>
      </c>
      <c r="H16" s="6" t="s">
        <v>13</v>
      </c>
      <c r="I16" s="9"/>
      <c r="N16" s="51"/>
      <c r="O16" s="53" t="s">
        <v>79</v>
      </c>
      <c r="P16" s="16" t="s">
        <v>93</v>
      </c>
      <c r="Q16" s="9"/>
      <c r="R16" s="9"/>
    </row>
    <row r="17" spans="1:18" ht="15" customHeight="1" x14ac:dyDescent="0.3">
      <c r="A17" s="9"/>
      <c r="B17" s="14">
        <f t="shared" si="0"/>
        <v>4</v>
      </c>
      <c r="C17" s="6" t="s">
        <v>99</v>
      </c>
      <c r="D17" s="6">
        <f t="shared" si="1"/>
        <v>24</v>
      </c>
      <c r="E17" s="6" t="s">
        <v>105</v>
      </c>
      <c r="F17" s="15"/>
      <c r="G17" s="6">
        <f>G16+1</f>
        <v>44</v>
      </c>
      <c r="H17" s="6" t="s">
        <v>44</v>
      </c>
      <c r="I17" s="9"/>
      <c r="N17" s="51" t="s">
        <v>19</v>
      </c>
      <c r="O17" s="67">
        <v>0.1656869329119057</v>
      </c>
      <c r="P17" s="68">
        <v>0.97256657628279475</v>
      </c>
      <c r="Q17" s="9"/>
      <c r="R17" s="9"/>
    </row>
    <row r="18" spans="1:18" ht="15" customHeight="1" x14ac:dyDescent="0.3">
      <c r="A18" s="9"/>
      <c r="B18" s="14">
        <f t="shared" si="0"/>
        <v>5</v>
      </c>
      <c r="C18" s="6" t="s">
        <v>118</v>
      </c>
      <c r="D18" s="6">
        <f t="shared" si="1"/>
        <v>25</v>
      </c>
      <c r="E18" s="6" t="s">
        <v>113</v>
      </c>
      <c r="F18" s="15"/>
      <c r="G18" s="6">
        <f t="shared" ref="G18:G19" si="2">G17+1</f>
        <v>45</v>
      </c>
      <c r="H18" s="6" t="s">
        <v>112</v>
      </c>
      <c r="I18" s="9"/>
      <c r="K18" s="50"/>
      <c r="N18" s="51" t="s">
        <v>17</v>
      </c>
      <c r="O18" s="67">
        <v>9.0828820136205329E-2</v>
      </c>
      <c r="P18" s="68">
        <v>1</v>
      </c>
      <c r="Q18" s="9"/>
      <c r="R18" s="9"/>
    </row>
    <row r="19" spans="1:18" ht="15" customHeight="1" x14ac:dyDescent="0.3">
      <c r="A19" s="9"/>
      <c r="B19" s="14">
        <f t="shared" si="0"/>
        <v>6</v>
      </c>
      <c r="C19" s="6" t="s">
        <v>19</v>
      </c>
      <c r="D19" s="6">
        <f t="shared" si="1"/>
        <v>26</v>
      </c>
      <c r="E19" s="6" t="s">
        <v>114</v>
      </c>
      <c r="F19" s="15"/>
      <c r="G19" s="6">
        <f t="shared" si="2"/>
        <v>46</v>
      </c>
      <c r="H19" s="6" t="s">
        <v>7</v>
      </c>
      <c r="I19" s="9"/>
      <c r="N19" s="51" t="s">
        <v>101</v>
      </c>
      <c r="O19" s="67">
        <v>0.12354903183306594</v>
      </c>
      <c r="P19" s="68">
        <v>0.95670674436585734</v>
      </c>
      <c r="Q19" s="9"/>
      <c r="R19" s="9"/>
    </row>
    <row r="20" spans="1:18" ht="15" customHeight="1" x14ac:dyDescent="0.3">
      <c r="B20" s="14">
        <f t="shared" si="0"/>
        <v>7</v>
      </c>
      <c r="C20" s="6" t="s">
        <v>17</v>
      </c>
      <c r="D20" s="6">
        <f t="shared" si="1"/>
        <v>27</v>
      </c>
      <c r="E20" s="6" t="s">
        <v>120</v>
      </c>
      <c r="F20" s="15"/>
      <c r="G20" s="120" t="s">
        <v>2855</v>
      </c>
      <c r="H20" s="119" t="s">
        <v>2854</v>
      </c>
      <c r="I20" s="9"/>
      <c r="N20" s="51" t="s">
        <v>119</v>
      </c>
      <c r="O20" s="67">
        <v>4.203500178711387E-2</v>
      </c>
      <c r="P20" s="68">
        <v>1</v>
      </c>
      <c r="Q20" s="9"/>
      <c r="R20" s="9"/>
    </row>
    <row r="21" spans="1:18" ht="15" customHeight="1" x14ac:dyDescent="0.3">
      <c r="B21" s="14">
        <f t="shared" si="0"/>
        <v>8</v>
      </c>
      <c r="C21" s="6" t="s">
        <v>11</v>
      </c>
      <c r="D21" s="6">
        <f t="shared" si="1"/>
        <v>28</v>
      </c>
      <c r="E21" s="6" t="s">
        <v>9</v>
      </c>
      <c r="F21" s="15"/>
      <c r="I21" s="9"/>
      <c r="N21" s="51" t="s">
        <v>98</v>
      </c>
      <c r="O21" s="67">
        <v>1.5146391071803511E-3</v>
      </c>
      <c r="P21" s="68">
        <v>1</v>
      </c>
      <c r="Q21" s="9"/>
      <c r="R21" s="9"/>
    </row>
    <row r="22" spans="1:18" ht="15" customHeight="1" x14ac:dyDescent="0.3">
      <c r="B22" s="14">
        <f t="shared" si="0"/>
        <v>9</v>
      </c>
      <c r="C22" s="6" t="s">
        <v>108</v>
      </c>
      <c r="D22" s="6">
        <f t="shared" si="1"/>
        <v>29</v>
      </c>
      <c r="E22" s="6" t="s">
        <v>23</v>
      </c>
      <c r="F22" s="15"/>
      <c r="I22" s="9"/>
      <c r="N22" s="51" t="s">
        <v>111</v>
      </c>
      <c r="O22" s="67">
        <v>1.5595173029486577E-2</v>
      </c>
      <c r="P22" s="68">
        <v>1</v>
      </c>
      <c r="Q22" s="9"/>
      <c r="R22" s="9"/>
    </row>
    <row r="23" spans="1:18" ht="15" customHeight="1" x14ac:dyDescent="0.3">
      <c r="B23" s="14">
        <f t="shared" si="0"/>
        <v>10</v>
      </c>
      <c r="C23" s="6" t="s">
        <v>8</v>
      </c>
      <c r="D23" s="6">
        <f t="shared" si="1"/>
        <v>30</v>
      </c>
      <c r="E23" s="6" t="s">
        <v>100</v>
      </c>
      <c r="F23" s="15"/>
      <c r="I23" s="9"/>
      <c r="N23" s="51" t="s">
        <v>7</v>
      </c>
      <c r="O23" s="67">
        <v>3.5989588258581756E-2</v>
      </c>
      <c r="P23" s="68">
        <v>0.98099695826634536</v>
      </c>
      <c r="Q23" s="9"/>
      <c r="R23" s="9"/>
    </row>
    <row r="24" spans="1:18" ht="15" customHeight="1" x14ac:dyDescent="0.3">
      <c r="B24" s="14">
        <f t="shared" si="0"/>
        <v>11</v>
      </c>
      <c r="C24" s="6" t="s">
        <v>115</v>
      </c>
      <c r="D24" s="6">
        <f t="shared" si="1"/>
        <v>31</v>
      </c>
      <c r="E24" s="6" t="s">
        <v>109</v>
      </c>
      <c r="F24" s="15"/>
      <c r="G24" s="9"/>
      <c r="H24" s="9"/>
      <c r="I24" s="9"/>
      <c r="J24" s="9"/>
      <c r="N24" s="51" t="s">
        <v>117</v>
      </c>
      <c r="O24" s="67">
        <v>0</v>
      </c>
      <c r="P24" s="68">
        <v>0</v>
      </c>
      <c r="Q24" s="9"/>
      <c r="R24" s="9"/>
    </row>
    <row r="25" spans="1:18" ht="15" customHeight="1" x14ac:dyDescent="0.3">
      <c r="B25" s="14">
        <f t="shared" si="0"/>
        <v>12</v>
      </c>
      <c r="C25" s="6" t="s">
        <v>10</v>
      </c>
      <c r="D25" s="6">
        <f t="shared" si="1"/>
        <v>32</v>
      </c>
      <c r="E25" s="6" t="s">
        <v>14</v>
      </c>
      <c r="J25" s="9"/>
      <c r="N25" s="51" t="s">
        <v>26</v>
      </c>
      <c r="O25" s="67">
        <v>5.0350130066628097E-3</v>
      </c>
      <c r="P25" s="68">
        <v>1</v>
      </c>
      <c r="Q25" s="9"/>
      <c r="R25" s="9"/>
    </row>
    <row r="26" spans="1:18" ht="15" customHeight="1" x14ac:dyDescent="0.3">
      <c r="B26" s="14">
        <f t="shared" si="0"/>
        <v>13</v>
      </c>
      <c r="C26" s="6" t="s">
        <v>119</v>
      </c>
      <c r="D26" s="6">
        <f t="shared" si="1"/>
        <v>33</v>
      </c>
      <c r="E26" s="6" t="s">
        <v>110</v>
      </c>
      <c r="J26" s="9"/>
      <c r="N26" s="51" t="s">
        <v>115</v>
      </c>
      <c r="O26" s="67">
        <v>1.3742344661337915E-2</v>
      </c>
      <c r="P26" s="68">
        <v>1</v>
      </c>
      <c r="Q26" s="9"/>
      <c r="R26" s="9"/>
    </row>
    <row r="27" spans="1:18" ht="15" customHeight="1" x14ac:dyDescent="0.3">
      <c r="B27" s="14">
        <f t="shared" si="0"/>
        <v>14</v>
      </c>
      <c r="C27" s="6" t="s">
        <v>104</v>
      </c>
      <c r="D27" s="6">
        <f t="shared" si="1"/>
        <v>34</v>
      </c>
      <c r="E27" s="6" t="s">
        <v>25</v>
      </c>
      <c r="J27" s="9"/>
      <c r="N27" s="51" t="s">
        <v>22</v>
      </c>
      <c r="O27" s="67">
        <v>1.9272300055616906E-2</v>
      </c>
      <c r="P27" s="68">
        <v>1</v>
      </c>
      <c r="Q27" s="9"/>
      <c r="R27" s="9"/>
    </row>
    <row r="28" spans="1:18" x14ac:dyDescent="0.3">
      <c r="B28" s="14">
        <f t="shared" si="0"/>
        <v>15</v>
      </c>
      <c r="C28" s="6" t="s">
        <v>16</v>
      </c>
      <c r="D28" s="6">
        <f t="shared" si="1"/>
        <v>35</v>
      </c>
      <c r="E28" s="9" t="s">
        <v>12</v>
      </c>
      <c r="F28" s="9"/>
      <c r="G28" s="9"/>
      <c r="H28" s="9"/>
      <c r="I28" s="9"/>
      <c r="J28" s="9"/>
      <c r="N28" s="51" t="s">
        <v>27</v>
      </c>
      <c r="O28" s="67">
        <v>8.0139635300547675E-4</v>
      </c>
      <c r="P28" s="68">
        <v>1</v>
      </c>
      <c r="Q28" s="9"/>
      <c r="R28" s="9"/>
    </row>
    <row r="29" spans="1:18" x14ac:dyDescent="0.3">
      <c r="B29" s="14">
        <f t="shared" si="0"/>
        <v>16</v>
      </c>
      <c r="C29" s="9" t="s">
        <v>98</v>
      </c>
      <c r="D29" s="6">
        <f t="shared" si="1"/>
        <v>36</v>
      </c>
      <c r="E29" s="9" t="s">
        <v>18</v>
      </c>
      <c r="F29" s="9"/>
      <c r="G29" s="9"/>
      <c r="H29" s="9"/>
      <c r="I29" s="9"/>
      <c r="J29" s="9"/>
      <c r="N29" s="51" t="s">
        <v>25</v>
      </c>
      <c r="O29" s="67">
        <v>2.5078897470953388E-3</v>
      </c>
      <c r="P29" s="68">
        <v>0.99456764875055925</v>
      </c>
      <c r="Q29" s="9"/>
      <c r="R29" s="9"/>
    </row>
    <row r="30" spans="1:18" ht="15" customHeight="1" x14ac:dyDescent="0.3">
      <c r="B30" s="14">
        <f t="shared" si="0"/>
        <v>17</v>
      </c>
      <c r="C30" s="9" t="s">
        <v>101</v>
      </c>
      <c r="D30" s="6">
        <f t="shared" si="1"/>
        <v>37</v>
      </c>
      <c r="E30" s="9" t="s">
        <v>20</v>
      </c>
      <c r="F30" s="9"/>
      <c r="G30" s="9"/>
      <c r="H30" s="9"/>
      <c r="I30" s="9"/>
      <c r="J30" s="9"/>
      <c r="N30" s="51" t="s">
        <v>108</v>
      </c>
      <c r="O30" s="67">
        <v>0</v>
      </c>
      <c r="P30" s="68">
        <v>0</v>
      </c>
      <c r="Q30" s="9"/>
      <c r="R30" s="9"/>
    </row>
    <row r="31" spans="1:18" x14ac:dyDescent="0.3">
      <c r="B31" s="14">
        <f t="shared" si="0"/>
        <v>18</v>
      </c>
      <c r="C31" s="9" t="s">
        <v>27</v>
      </c>
      <c r="D31" s="6">
        <f t="shared" si="1"/>
        <v>38</v>
      </c>
      <c r="E31" s="9" t="s">
        <v>30</v>
      </c>
      <c r="F31" s="9"/>
      <c r="G31" s="9"/>
      <c r="H31" s="9"/>
      <c r="I31" s="9"/>
      <c r="J31" s="9"/>
      <c r="N31" s="51" t="s">
        <v>15</v>
      </c>
      <c r="O31" s="67">
        <v>9.22006504132801E-3</v>
      </c>
      <c r="P31" s="68">
        <v>1</v>
      </c>
      <c r="Q31" s="9"/>
      <c r="R31" s="9"/>
    </row>
    <row r="32" spans="1:18" x14ac:dyDescent="0.3">
      <c r="B32" s="14">
        <f>B31+1</f>
        <v>19</v>
      </c>
      <c r="C32" s="9" t="s">
        <v>15</v>
      </c>
      <c r="D32" s="6">
        <f t="shared" si="1"/>
        <v>39</v>
      </c>
      <c r="E32" s="9" t="s">
        <v>102</v>
      </c>
      <c r="F32" s="9"/>
      <c r="G32" s="9"/>
      <c r="H32" s="9"/>
      <c r="I32" s="9"/>
      <c r="J32" s="9"/>
      <c r="N32" s="51" t="s">
        <v>18</v>
      </c>
      <c r="O32" s="67">
        <v>4.5793550682709551E-2</v>
      </c>
      <c r="P32" s="68">
        <v>1</v>
      </c>
      <c r="Q32" s="9"/>
      <c r="R32" s="9"/>
    </row>
    <row r="33" spans="2:18" x14ac:dyDescent="0.3">
      <c r="B33" s="14">
        <f>B32+1</f>
        <v>20</v>
      </c>
      <c r="C33" s="9" t="s">
        <v>29</v>
      </c>
      <c r="D33" s="6">
        <f t="shared" si="1"/>
        <v>40</v>
      </c>
      <c r="E33" s="9" t="s">
        <v>24</v>
      </c>
      <c r="F33" s="9"/>
      <c r="G33" s="9"/>
      <c r="H33" s="9"/>
      <c r="I33" s="9"/>
      <c r="J33" s="9"/>
      <c r="N33" s="51" t="s">
        <v>11</v>
      </c>
      <c r="O33" s="67">
        <v>1.8672535025027607E-4</v>
      </c>
      <c r="P33" s="68">
        <v>1</v>
      </c>
      <c r="Q33" s="9"/>
      <c r="R33" s="9"/>
    </row>
    <row r="34" spans="2:18" x14ac:dyDescent="0.3">
      <c r="C34" s="9"/>
      <c r="D34" s="9"/>
      <c r="E34" s="9"/>
      <c r="F34" s="9"/>
      <c r="G34" s="9"/>
      <c r="H34" s="9"/>
      <c r="I34" s="9"/>
      <c r="J34" s="9"/>
      <c r="N34" s="51" t="s">
        <v>114</v>
      </c>
      <c r="O34" s="67">
        <v>1.1524079556218755E-4</v>
      </c>
      <c r="P34" s="68">
        <v>1</v>
      </c>
      <c r="Q34" s="9"/>
      <c r="R34" s="9"/>
    </row>
    <row r="35" spans="2:18" x14ac:dyDescent="0.3">
      <c r="B35" s="106" t="s">
        <v>91</v>
      </c>
      <c r="C35" s="106"/>
      <c r="D35" s="106"/>
      <c r="E35" s="106"/>
      <c r="F35" s="106"/>
      <c r="G35" s="106"/>
      <c r="H35" s="106"/>
      <c r="I35" s="106"/>
      <c r="J35" s="9"/>
      <c r="N35" s="51" t="s">
        <v>9</v>
      </c>
      <c r="O35" s="67">
        <v>3.5181299896940428E-4</v>
      </c>
      <c r="P35" s="68">
        <v>1</v>
      </c>
      <c r="Q35" s="9"/>
      <c r="R35" s="9"/>
    </row>
    <row r="36" spans="2:18" x14ac:dyDescent="0.3">
      <c r="B36" s="106"/>
      <c r="C36" s="106"/>
      <c r="D36" s="106"/>
      <c r="E36" s="106"/>
      <c r="F36" s="106"/>
      <c r="G36" s="106"/>
      <c r="H36" s="106"/>
      <c r="I36" s="106"/>
      <c r="J36" s="9"/>
      <c r="N36" s="51" t="s">
        <v>23</v>
      </c>
      <c r="O36" s="67">
        <v>4.8179948742689263E-3</v>
      </c>
      <c r="P36" s="68">
        <v>1</v>
      </c>
      <c r="Q36" s="9"/>
      <c r="R36" s="9"/>
    </row>
    <row r="37" spans="2:18" x14ac:dyDescent="0.3">
      <c r="B37" s="106"/>
      <c r="C37" s="106"/>
      <c r="D37" s="106"/>
      <c r="E37" s="106"/>
      <c r="F37" s="106"/>
      <c r="G37" s="106"/>
      <c r="H37" s="106"/>
      <c r="I37" s="106"/>
      <c r="J37" s="9"/>
      <c r="N37" s="51" t="s">
        <v>12</v>
      </c>
      <c r="O37" s="67">
        <v>0</v>
      </c>
      <c r="P37" s="68">
        <v>0</v>
      </c>
      <c r="Q37" s="9"/>
      <c r="R37" s="9"/>
    </row>
    <row r="38" spans="2:18" x14ac:dyDescent="0.3">
      <c r="B38" s="121" t="s">
        <v>2856</v>
      </c>
      <c r="J38" s="9"/>
      <c r="N38" s="51" t="s">
        <v>16</v>
      </c>
      <c r="O38" s="67">
        <v>8.6077982276318264E-3</v>
      </c>
      <c r="P38" s="68">
        <v>0.87822362908481522</v>
      </c>
      <c r="Q38" s="9"/>
      <c r="R38" s="9"/>
    </row>
    <row r="39" spans="2:18" x14ac:dyDescent="0.3">
      <c r="J39" s="9"/>
      <c r="N39" s="51" t="s">
        <v>14</v>
      </c>
      <c r="O39" s="67">
        <v>1.5277820073696408E-3</v>
      </c>
      <c r="P39" s="68">
        <v>1</v>
      </c>
      <c r="Q39" s="9"/>
      <c r="R39" s="9"/>
    </row>
    <row r="40" spans="2:18" x14ac:dyDescent="0.3">
      <c r="J40" s="9"/>
      <c r="N40" s="51" t="s">
        <v>118</v>
      </c>
      <c r="O40" s="67">
        <v>1.2968195784334624E-3</v>
      </c>
      <c r="P40" s="68">
        <v>1</v>
      </c>
      <c r="Q40" s="9"/>
      <c r="R40" s="9"/>
    </row>
    <row r="41" spans="2:18" x14ac:dyDescent="0.3">
      <c r="C41" s="9"/>
      <c r="D41" s="9"/>
      <c r="E41" s="9"/>
      <c r="F41" s="9"/>
      <c r="G41" s="9"/>
      <c r="H41" s="9"/>
      <c r="I41" s="9"/>
      <c r="J41" s="9"/>
      <c r="N41" s="51" t="s">
        <v>104</v>
      </c>
      <c r="O41" s="67">
        <v>7.9017680406340003E-4</v>
      </c>
      <c r="P41" s="68">
        <v>1</v>
      </c>
      <c r="Q41" s="9"/>
      <c r="R41" s="9"/>
    </row>
    <row r="42" spans="2:18" x14ac:dyDescent="0.3">
      <c r="C42" s="9"/>
      <c r="D42" s="9"/>
      <c r="E42" s="9"/>
      <c r="F42" s="9"/>
      <c r="G42" s="9"/>
      <c r="H42" s="9"/>
      <c r="I42" s="9"/>
      <c r="J42" s="9"/>
      <c r="N42" s="51" t="s">
        <v>10</v>
      </c>
      <c r="O42" s="67">
        <v>3.3818926096831118E-3</v>
      </c>
      <c r="P42" s="68">
        <v>1</v>
      </c>
      <c r="Q42" s="9"/>
      <c r="R42" s="9"/>
    </row>
    <row r="43" spans="2:18" x14ac:dyDescent="0.3">
      <c r="C43" s="9"/>
      <c r="D43" s="9"/>
      <c r="E43" s="9"/>
      <c r="F43" s="9"/>
      <c r="G43" s="9"/>
      <c r="H43" s="9"/>
      <c r="I43" s="9"/>
      <c r="J43" s="9"/>
      <c r="N43" s="51" t="s">
        <v>29</v>
      </c>
      <c r="O43" s="67">
        <v>0</v>
      </c>
      <c r="P43" s="68">
        <v>0</v>
      </c>
      <c r="Q43" s="9"/>
      <c r="R43" s="9"/>
    </row>
    <row r="44" spans="2:18" x14ac:dyDescent="0.3">
      <c r="C44" s="9"/>
      <c r="D44" s="9"/>
      <c r="E44" s="9"/>
      <c r="F44" s="9"/>
      <c r="G44" s="9"/>
      <c r="H44" s="9"/>
      <c r="I44" s="9"/>
      <c r="J44" s="9"/>
      <c r="N44" s="51" t="s">
        <v>28</v>
      </c>
      <c r="O44" s="67">
        <v>0</v>
      </c>
      <c r="P44" s="68">
        <v>0</v>
      </c>
      <c r="Q44" s="9"/>
      <c r="R44" s="9"/>
    </row>
    <row r="45" spans="2:18" x14ac:dyDescent="0.3">
      <c r="C45" s="9"/>
      <c r="D45" s="9"/>
      <c r="E45" s="9"/>
      <c r="F45" s="9"/>
      <c r="G45" s="9"/>
      <c r="H45" s="9"/>
      <c r="I45" s="9"/>
      <c r="J45" s="9"/>
      <c r="N45" s="51" t="s">
        <v>102</v>
      </c>
      <c r="O45" s="67">
        <v>0</v>
      </c>
      <c r="P45" s="68">
        <v>0</v>
      </c>
      <c r="Q45" s="9"/>
      <c r="R45" s="9"/>
    </row>
    <row r="46" spans="2:18" x14ac:dyDescent="0.3">
      <c r="C46" s="9"/>
      <c r="D46" s="9"/>
      <c r="E46" s="9"/>
      <c r="F46" s="9"/>
      <c r="G46" s="9"/>
      <c r="H46" s="9"/>
      <c r="I46" s="9"/>
      <c r="J46" s="9"/>
      <c r="N46" s="51" t="s">
        <v>24</v>
      </c>
      <c r="O46" s="67">
        <v>0</v>
      </c>
      <c r="P46" s="68">
        <v>0</v>
      </c>
      <c r="Q46" s="9"/>
      <c r="R46" s="9"/>
    </row>
    <row r="47" spans="2:18" x14ac:dyDescent="0.3">
      <c r="C47" s="9"/>
      <c r="D47" s="9"/>
      <c r="E47" s="9"/>
      <c r="F47" s="9"/>
      <c r="G47" s="9"/>
      <c r="H47" s="9"/>
      <c r="I47" s="9"/>
      <c r="J47" s="9"/>
      <c r="N47" s="51" t="s">
        <v>8</v>
      </c>
      <c r="O47" s="67">
        <v>7.900806365010395E-3</v>
      </c>
      <c r="P47" s="68">
        <v>1</v>
      </c>
      <c r="Q47" s="9"/>
      <c r="R47" s="9"/>
    </row>
    <row r="48" spans="2:18" x14ac:dyDescent="0.3">
      <c r="C48" s="9"/>
      <c r="D48" s="9"/>
      <c r="E48" s="9"/>
      <c r="F48" s="9"/>
      <c r="G48" s="9"/>
      <c r="H48" s="9"/>
      <c r="I48" s="9"/>
      <c r="J48" s="9"/>
      <c r="N48" s="51" t="s">
        <v>107</v>
      </c>
      <c r="O48" s="67">
        <v>0</v>
      </c>
      <c r="P48" s="68">
        <v>0</v>
      </c>
      <c r="Q48" s="9"/>
      <c r="R48" s="9"/>
    </row>
    <row r="49" spans="3:18" x14ac:dyDescent="0.3">
      <c r="C49" s="9"/>
      <c r="D49" s="9"/>
      <c r="E49" s="9"/>
      <c r="F49" s="9"/>
      <c r="G49" s="9"/>
      <c r="H49" s="9"/>
      <c r="I49" s="9"/>
      <c r="J49" s="9"/>
      <c r="N49" s="51" t="s">
        <v>30</v>
      </c>
      <c r="O49" s="67">
        <v>0</v>
      </c>
      <c r="P49" s="68">
        <v>0</v>
      </c>
      <c r="Q49" s="9"/>
      <c r="R49" s="9"/>
    </row>
    <row r="50" spans="3:18" x14ac:dyDescent="0.3">
      <c r="C50" s="9"/>
      <c r="D50" s="9"/>
      <c r="E50" s="9"/>
      <c r="F50" s="9"/>
      <c r="G50" s="9"/>
      <c r="H50" s="9"/>
      <c r="I50" s="9"/>
      <c r="J50" s="9"/>
      <c r="N50" s="51" t="s">
        <v>110</v>
      </c>
      <c r="O50" s="67">
        <v>6.0425285016612945E-4</v>
      </c>
      <c r="P50" s="68">
        <v>1</v>
      </c>
      <c r="Q50" s="9"/>
      <c r="R50" s="9"/>
    </row>
    <row r="51" spans="3:18" x14ac:dyDescent="0.3">
      <c r="C51" s="9"/>
      <c r="D51" s="9"/>
      <c r="E51" s="9"/>
      <c r="F51" s="9"/>
      <c r="G51" s="9"/>
      <c r="H51" s="9"/>
      <c r="I51" s="9"/>
      <c r="J51" s="9"/>
      <c r="N51" s="51" t="s">
        <v>105</v>
      </c>
      <c r="O51" s="67">
        <v>0</v>
      </c>
      <c r="P51" s="68">
        <v>0</v>
      </c>
      <c r="Q51" s="9"/>
      <c r="R51" s="9"/>
    </row>
    <row r="52" spans="3:18" x14ac:dyDescent="0.3">
      <c r="C52" s="9"/>
      <c r="D52" s="9"/>
      <c r="E52" s="9"/>
      <c r="F52" s="9"/>
      <c r="G52" s="9"/>
      <c r="H52" s="9"/>
      <c r="I52" s="9"/>
      <c r="J52" s="9"/>
      <c r="N52" s="51" t="s">
        <v>99</v>
      </c>
      <c r="O52" s="67">
        <v>0</v>
      </c>
      <c r="P52" s="68">
        <v>0</v>
      </c>
      <c r="Q52" s="9"/>
      <c r="R52" s="9"/>
    </row>
    <row r="53" spans="3:18" x14ac:dyDescent="0.3">
      <c r="C53" s="9"/>
      <c r="D53" s="9"/>
      <c r="E53" s="9"/>
      <c r="F53" s="9"/>
      <c r="G53" s="9"/>
      <c r="H53" s="9"/>
      <c r="I53" s="9"/>
      <c r="J53" s="9"/>
      <c r="N53" s="51" t="s">
        <v>44</v>
      </c>
      <c r="O53" s="67">
        <v>0</v>
      </c>
      <c r="P53" s="68">
        <v>0</v>
      </c>
      <c r="Q53" s="9"/>
      <c r="R53" s="9"/>
    </row>
    <row r="54" spans="3:18" x14ac:dyDescent="0.3">
      <c r="C54" s="9"/>
      <c r="D54" s="9"/>
      <c r="E54" s="9"/>
      <c r="F54" s="9"/>
      <c r="G54" s="9"/>
      <c r="H54" s="9"/>
      <c r="I54" s="9"/>
      <c r="J54" s="9"/>
      <c r="N54" s="51" t="s">
        <v>109</v>
      </c>
      <c r="O54" s="67">
        <v>0</v>
      </c>
      <c r="P54" s="68">
        <v>0</v>
      </c>
      <c r="Q54" s="9"/>
      <c r="R54" s="9"/>
    </row>
    <row r="55" spans="3:18" x14ac:dyDescent="0.3">
      <c r="C55" s="9"/>
      <c r="D55" s="9"/>
      <c r="E55" s="9"/>
      <c r="F55" s="9"/>
      <c r="G55" s="9"/>
      <c r="H55" s="9"/>
      <c r="I55" s="9"/>
      <c r="J55" s="9"/>
      <c r="N55" s="51" t="s">
        <v>20</v>
      </c>
      <c r="O55" s="67">
        <v>0</v>
      </c>
      <c r="P55" s="68">
        <v>0</v>
      </c>
      <c r="Q55" s="9"/>
      <c r="R55" s="9"/>
    </row>
    <row r="56" spans="3:18" x14ac:dyDescent="0.3">
      <c r="C56" s="9"/>
      <c r="D56" s="9"/>
      <c r="E56" s="9"/>
      <c r="F56" s="9"/>
      <c r="G56" s="9"/>
      <c r="H56" s="9"/>
      <c r="I56" s="9"/>
      <c r="J56" s="9"/>
      <c r="N56" s="51" t="s">
        <v>112</v>
      </c>
      <c r="O56" s="67">
        <v>0</v>
      </c>
      <c r="P56" s="68">
        <v>0</v>
      </c>
      <c r="Q56" s="9"/>
      <c r="R56" s="9"/>
    </row>
    <row r="57" spans="3:18" x14ac:dyDescent="0.3">
      <c r="C57" s="9"/>
      <c r="D57" s="9"/>
      <c r="E57" s="9"/>
      <c r="F57" s="9"/>
      <c r="G57" s="9"/>
      <c r="H57" s="9"/>
      <c r="I57" s="9"/>
      <c r="J57" s="9"/>
      <c r="N57" s="51" t="s">
        <v>13</v>
      </c>
      <c r="O57" s="67">
        <v>1.4425134354098582E-6</v>
      </c>
      <c r="P57" s="68">
        <v>0</v>
      </c>
      <c r="Q57" s="9"/>
      <c r="R57" s="9"/>
    </row>
    <row r="58" spans="3:18" x14ac:dyDescent="0.3">
      <c r="C58" s="9"/>
      <c r="D58" s="9"/>
      <c r="E58" s="9"/>
      <c r="F58" s="9"/>
      <c r="G58" s="9"/>
      <c r="H58" s="9"/>
      <c r="I58" s="9"/>
      <c r="J58" s="9"/>
      <c r="N58" s="51" t="s">
        <v>113</v>
      </c>
      <c r="O58" s="67">
        <v>1.0041496303158624E-3</v>
      </c>
      <c r="P58" s="68">
        <v>0</v>
      </c>
      <c r="Q58" s="9"/>
      <c r="R58" s="9"/>
    </row>
    <row r="59" spans="3:18" x14ac:dyDescent="0.3">
      <c r="C59" s="9"/>
      <c r="D59" s="9"/>
      <c r="E59" s="9"/>
      <c r="F59" s="9"/>
      <c r="G59" s="9"/>
      <c r="H59" s="9"/>
      <c r="I59" s="9"/>
      <c r="J59" s="9"/>
      <c r="N59" s="51" t="s">
        <v>21</v>
      </c>
      <c r="O59" s="67">
        <v>0</v>
      </c>
      <c r="P59" s="68">
        <v>0</v>
      </c>
      <c r="Q59" s="9"/>
      <c r="R59" s="9"/>
    </row>
    <row r="60" spans="3:18" x14ac:dyDescent="0.3">
      <c r="C60" s="9"/>
      <c r="D60" s="9"/>
      <c r="E60" s="9"/>
      <c r="F60" s="9"/>
      <c r="G60" s="9"/>
      <c r="H60" s="9"/>
      <c r="I60" s="9"/>
      <c r="J60" s="9"/>
      <c r="N60" s="51" t="s">
        <v>100</v>
      </c>
      <c r="O60" s="67">
        <v>0</v>
      </c>
      <c r="P60" s="68">
        <v>0</v>
      </c>
      <c r="Q60" s="9"/>
      <c r="R60" s="9"/>
    </row>
    <row r="61" spans="3:18" x14ac:dyDescent="0.3">
      <c r="C61" s="9"/>
      <c r="D61" s="9"/>
      <c r="E61" s="9"/>
      <c r="F61" s="9"/>
      <c r="G61" s="9"/>
      <c r="H61" s="9"/>
      <c r="I61" s="9"/>
      <c r="J61" s="9"/>
      <c r="N61" s="51" t="s">
        <v>116</v>
      </c>
      <c r="O61" s="67">
        <v>0</v>
      </c>
      <c r="P61" s="68">
        <v>0</v>
      </c>
      <c r="Q61" s="9"/>
      <c r="R61" s="9"/>
    </row>
    <row r="62" spans="3:18" x14ac:dyDescent="0.3">
      <c r="C62" s="9"/>
      <c r="D62" s="9"/>
      <c r="E62" s="9"/>
      <c r="F62" s="9"/>
      <c r="G62" s="9"/>
      <c r="H62" s="9"/>
      <c r="I62" s="9"/>
      <c r="J62" s="9"/>
      <c r="N62" s="51" t="s">
        <v>120</v>
      </c>
      <c r="O62" s="67">
        <v>0</v>
      </c>
      <c r="P62" s="68">
        <v>0</v>
      </c>
      <c r="Q62" s="9"/>
      <c r="R62" s="9"/>
    </row>
    <row r="63" spans="3:18" x14ac:dyDescent="0.3">
      <c r="C63" s="9"/>
      <c r="D63" s="9"/>
      <c r="E63" s="9"/>
      <c r="F63" s="9"/>
      <c r="G63" s="9"/>
      <c r="H63" s="9"/>
      <c r="I63" s="9"/>
      <c r="J63" s="9"/>
      <c r="N63" s="52" t="s">
        <v>45</v>
      </c>
      <c r="O63" s="54">
        <v>0.60215864121645535</v>
      </c>
      <c r="P63" s="24">
        <v>0.95567990122252855</v>
      </c>
      <c r="Q63" s="9"/>
      <c r="R63" s="9"/>
    </row>
    <row r="64" spans="3:18" x14ac:dyDescent="0.3">
      <c r="K64" s="44" t="s">
        <v>92</v>
      </c>
    </row>
    <row r="65" spans="3:16" ht="15" thickBot="1" x14ac:dyDescent="0.35">
      <c r="C65" s="17" t="s">
        <v>40</v>
      </c>
      <c r="D65" s="18"/>
      <c r="E65" s="17" t="s">
        <v>41</v>
      </c>
      <c r="F65" s="18"/>
      <c r="G65" s="19"/>
      <c r="H65" s="19" t="s">
        <v>42</v>
      </c>
      <c r="I65" s="7"/>
      <c r="J65" s="7"/>
      <c r="K65" s="7"/>
      <c r="L65" s="7"/>
      <c r="M65" s="7"/>
      <c r="N65" s="7"/>
      <c r="O65" s="7"/>
      <c r="P65" s="7"/>
    </row>
    <row r="66" spans="3:16" x14ac:dyDescent="0.3"/>
    <row r="67" spans="3:16" ht="21" x14ac:dyDescent="0.4">
      <c r="D67" s="20"/>
    </row>
  </sheetData>
  <sheetProtection insertHyperlinks="0"/>
  <sortState ref="N17:P62">
    <sortCondition descending="1" ref="O17:O62"/>
  </sortState>
  <mergeCells count="6">
    <mergeCell ref="N13:P14"/>
    <mergeCell ref="B35:I37"/>
    <mergeCell ref="N15:P15"/>
    <mergeCell ref="D1:P1"/>
    <mergeCell ref="C4:P4"/>
    <mergeCell ref="C10:P10"/>
  </mergeCells>
  <hyperlinks>
    <hyperlink ref="C65" r:id="rId1" xr:uid="{00000000-0004-0000-0000-000000000000}"/>
    <hyperlink ref="E65" r:id="rId2" xr:uid="{00000000-0004-0000-00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F47"/>
  <sheetViews>
    <sheetView zoomScaleNormal="100" workbookViewId="0">
      <pane ySplit="1" topLeftCell="A2" activePane="bottomLeft" state="frozen"/>
      <selection sqref="A1:K1"/>
      <selection pane="bottomLeft" activeCell="B41" sqref="B41"/>
    </sheetView>
  </sheetViews>
  <sheetFormatPr defaultColWidth="0" defaultRowHeight="14.4" x14ac:dyDescent="0.3"/>
  <cols>
    <col min="1" max="1" width="12" style="89" customWidth="1"/>
    <col min="2" max="2" width="21.33203125" style="89" customWidth="1"/>
    <col min="3" max="3" width="21" style="89" customWidth="1"/>
    <col min="4" max="4" width="37.44140625" style="89" customWidth="1"/>
    <col min="5" max="5" width="42.33203125" style="89" customWidth="1"/>
    <col min="6" max="6" width="114.6640625" style="89" customWidth="1"/>
    <col min="7" max="16384" width="9.109375" style="72" hidden="1"/>
  </cols>
  <sheetData>
    <row r="1" spans="1:6" ht="36" customHeight="1" x14ac:dyDescent="0.3">
      <c r="A1" s="69" t="s">
        <v>130</v>
      </c>
      <c r="B1" s="70" t="s">
        <v>131</v>
      </c>
      <c r="C1" s="70" t="s">
        <v>221</v>
      </c>
      <c r="D1" s="70" t="s">
        <v>222</v>
      </c>
      <c r="E1" s="70" t="s">
        <v>223</v>
      </c>
      <c r="F1" s="71" t="s">
        <v>224</v>
      </c>
    </row>
    <row r="2" spans="1:6" ht="92.25" customHeight="1" x14ac:dyDescent="0.3">
      <c r="A2" s="73" t="s">
        <v>138</v>
      </c>
      <c r="B2" s="74" t="s">
        <v>139</v>
      </c>
      <c r="C2" s="74" t="s">
        <v>88</v>
      </c>
      <c r="D2" s="74" t="s">
        <v>225</v>
      </c>
      <c r="E2" s="75" t="s">
        <v>226</v>
      </c>
      <c r="F2" s="76"/>
    </row>
    <row r="3" spans="1:6" ht="92.25" customHeight="1" x14ac:dyDescent="0.3">
      <c r="A3" s="77" t="s">
        <v>138</v>
      </c>
      <c r="B3" s="78" t="s">
        <v>139</v>
      </c>
      <c r="C3" s="79" t="s">
        <v>87</v>
      </c>
      <c r="D3" s="78" t="s">
        <v>227</v>
      </c>
      <c r="E3" s="80" t="s">
        <v>228</v>
      </c>
      <c r="F3" s="76"/>
    </row>
    <row r="4" spans="1:6" ht="92.25" customHeight="1" x14ac:dyDescent="0.3">
      <c r="A4" s="77" t="s">
        <v>138</v>
      </c>
      <c r="B4" s="78" t="s">
        <v>139</v>
      </c>
      <c r="C4" s="79" t="s">
        <v>229</v>
      </c>
      <c r="D4" s="78" t="s">
        <v>230</v>
      </c>
      <c r="E4" s="81" t="s">
        <v>231</v>
      </c>
      <c r="F4" s="76"/>
    </row>
    <row r="5" spans="1:6" ht="92.25" customHeight="1" x14ac:dyDescent="0.3">
      <c r="A5" s="77" t="s">
        <v>138</v>
      </c>
      <c r="B5" s="78" t="s">
        <v>139</v>
      </c>
      <c r="C5" s="79" t="s">
        <v>232</v>
      </c>
      <c r="D5" s="78" t="s">
        <v>233</v>
      </c>
      <c r="E5" s="82" t="s">
        <v>234</v>
      </c>
      <c r="F5" s="76"/>
    </row>
    <row r="6" spans="1:6" ht="92.25" customHeight="1" x14ac:dyDescent="0.3">
      <c r="A6" s="77" t="s">
        <v>138</v>
      </c>
      <c r="B6" s="78" t="s">
        <v>139</v>
      </c>
      <c r="C6" s="78" t="s">
        <v>143</v>
      </c>
      <c r="D6" s="78" t="s">
        <v>235</v>
      </c>
      <c r="E6" s="80" t="s">
        <v>236</v>
      </c>
      <c r="F6" s="76"/>
    </row>
    <row r="7" spans="1:6" ht="92.25" customHeight="1" x14ac:dyDescent="0.3">
      <c r="A7" s="77" t="s">
        <v>138</v>
      </c>
      <c r="B7" s="78" t="s">
        <v>139</v>
      </c>
      <c r="C7" s="78" t="s">
        <v>86</v>
      </c>
      <c r="D7" s="78" t="s">
        <v>237</v>
      </c>
      <c r="E7" s="80" t="s">
        <v>238</v>
      </c>
      <c r="F7" s="76"/>
    </row>
    <row r="8" spans="1:6" ht="92.25" customHeight="1" x14ac:dyDescent="0.3">
      <c r="A8" s="77" t="s">
        <v>138</v>
      </c>
      <c r="B8" s="78" t="s">
        <v>139</v>
      </c>
      <c r="C8" s="79" t="s">
        <v>239</v>
      </c>
      <c r="D8" s="78" t="s">
        <v>240</v>
      </c>
      <c r="E8" s="83" t="s">
        <v>241</v>
      </c>
      <c r="F8" s="76"/>
    </row>
    <row r="9" spans="1:6" ht="92.25" customHeight="1" x14ac:dyDescent="0.3">
      <c r="A9" s="77" t="s">
        <v>138</v>
      </c>
      <c r="B9" s="78" t="s">
        <v>139</v>
      </c>
      <c r="C9" s="79" t="s">
        <v>242</v>
      </c>
      <c r="D9" s="78" t="s">
        <v>243</v>
      </c>
      <c r="E9" s="84" t="s">
        <v>244</v>
      </c>
      <c r="F9" s="76"/>
    </row>
    <row r="10" spans="1:6" ht="92.25" customHeight="1" x14ac:dyDescent="0.3">
      <c r="A10" s="77" t="s">
        <v>138</v>
      </c>
      <c r="B10" s="78" t="s">
        <v>139</v>
      </c>
      <c r="C10" s="78" t="s">
        <v>89</v>
      </c>
      <c r="D10" s="78" t="s">
        <v>245</v>
      </c>
      <c r="E10" s="80" t="s">
        <v>246</v>
      </c>
      <c r="F10" s="76"/>
    </row>
    <row r="11" spans="1:6" ht="92.25" customHeight="1" x14ac:dyDescent="0.3">
      <c r="A11" s="85" t="s">
        <v>138</v>
      </c>
      <c r="B11" s="86" t="s">
        <v>139</v>
      </c>
      <c r="C11" s="86" t="s">
        <v>159</v>
      </c>
      <c r="D11" s="86" t="s">
        <v>247</v>
      </c>
      <c r="E11" s="87" t="s">
        <v>248</v>
      </c>
      <c r="F11" s="88"/>
    </row>
    <row r="12" spans="1:6" ht="92.25" customHeight="1" x14ac:dyDescent="0.3">
      <c r="A12" s="89" t="s">
        <v>138</v>
      </c>
      <c r="B12" s="89" t="s">
        <v>31</v>
      </c>
      <c r="C12" s="90" t="s">
        <v>249</v>
      </c>
      <c r="D12" s="89" t="s">
        <v>250</v>
      </c>
      <c r="E12" s="91" t="s">
        <v>228</v>
      </c>
    </row>
    <row r="13" spans="1:6" ht="92.25" customHeight="1" x14ac:dyDescent="0.3">
      <c r="C13" s="90" t="s">
        <v>251</v>
      </c>
      <c r="D13" s="89" t="s">
        <v>252</v>
      </c>
      <c r="E13" s="91" t="s">
        <v>253</v>
      </c>
    </row>
    <row r="14" spans="1:6" ht="92.25" customHeight="1" x14ac:dyDescent="0.3">
      <c r="A14" s="89" t="s">
        <v>138</v>
      </c>
      <c r="B14" s="89" t="s">
        <v>31</v>
      </c>
      <c r="C14" s="90" t="s">
        <v>254</v>
      </c>
      <c r="D14" s="89" t="s">
        <v>255</v>
      </c>
      <c r="E14" s="91" t="s">
        <v>256</v>
      </c>
    </row>
    <row r="15" spans="1:6" ht="92.25" customHeight="1" x14ac:dyDescent="0.3">
      <c r="C15" s="90" t="s">
        <v>257</v>
      </c>
      <c r="D15" s="89" t="s">
        <v>258</v>
      </c>
      <c r="E15" s="91" t="s">
        <v>259</v>
      </c>
    </row>
    <row r="16" spans="1:6" ht="92.25" customHeight="1" x14ac:dyDescent="0.3">
      <c r="C16" s="90" t="s">
        <v>260</v>
      </c>
      <c r="D16" s="89" t="s">
        <v>261</v>
      </c>
      <c r="E16" s="91" t="s">
        <v>262</v>
      </c>
    </row>
    <row r="17" spans="1:6" ht="92.25" customHeight="1" x14ac:dyDescent="0.3">
      <c r="C17" s="90" t="s">
        <v>263</v>
      </c>
      <c r="D17" s="89" t="s">
        <v>264</v>
      </c>
      <c r="E17" s="91" t="s">
        <v>265</v>
      </c>
    </row>
    <row r="18" spans="1:6" ht="92.25" customHeight="1" x14ac:dyDescent="0.3">
      <c r="C18" s="90" t="s">
        <v>266</v>
      </c>
      <c r="D18" s="89" t="s">
        <v>267</v>
      </c>
      <c r="E18" s="91" t="s">
        <v>268</v>
      </c>
    </row>
    <row r="19" spans="1:6" ht="92.25" customHeight="1" x14ac:dyDescent="0.3">
      <c r="C19" s="90" t="s">
        <v>269</v>
      </c>
      <c r="D19" s="89" t="s">
        <v>270</v>
      </c>
      <c r="E19" s="91" t="s">
        <v>271</v>
      </c>
    </row>
    <row r="20" spans="1:6" ht="92.25" customHeight="1" x14ac:dyDescent="0.3">
      <c r="C20" s="90" t="s">
        <v>272</v>
      </c>
      <c r="D20" s="89" t="s">
        <v>273</v>
      </c>
      <c r="E20" s="91" t="s">
        <v>274</v>
      </c>
    </row>
    <row r="21" spans="1:6" ht="92.25" customHeight="1" x14ac:dyDescent="0.3">
      <c r="A21" s="89" t="s">
        <v>138</v>
      </c>
      <c r="B21" s="89" t="s">
        <v>31</v>
      </c>
      <c r="C21" s="90" t="s">
        <v>275</v>
      </c>
      <c r="D21" s="89" t="s">
        <v>276</v>
      </c>
      <c r="E21" s="91" t="s">
        <v>274</v>
      </c>
    </row>
    <row r="22" spans="1:6" ht="92.25" customHeight="1" x14ac:dyDescent="0.3">
      <c r="A22" s="73" t="s">
        <v>138</v>
      </c>
      <c r="B22" s="74" t="s">
        <v>144</v>
      </c>
      <c r="C22" s="92" t="s">
        <v>277</v>
      </c>
      <c r="D22" s="74" t="s">
        <v>278</v>
      </c>
      <c r="E22" s="93" t="s">
        <v>279</v>
      </c>
      <c r="F22" s="94"/>
    </row>
    <row r="23" spans="1:6" ht="92.25" customHeight="1" x14ac:dyDescent="0.3">
      <c r="A23" s="77" t="s">
        <v>138</v>
      </c>
      <c r="B23" s="78" t="s">
        <v>144</v>
      </c>
      <c r="C23" s="79" t="s">
        <v>280</v>
      </c>
      <c r="D23" s="95" t="s">
        <v>281</v>
      </c>
      <c r="E23" s="80" t="s">
        <v>282</v>
      </c>
      <c r="F23" s="76"/>
    </row>
    <row r="24" spans="1:6" ht="92.25" customHeight="1" x14ac:dyDescent="0.3">
      <c r="A24" s="85" t="s">
        <v>138</v>
      </c>
      <c r="B24" s="86" t="s">
        <v>144</v>
      </c>
      <c r="C24" s="86" t="s">
        <v>145</v>
      </c>
      <c r="D24" s="86" t="s">
        <v>283</v>
      </c>
      <c r="E24" s="87" t="s">
        <v>284</v>
      </c>
      <c r="F24" s="88"/>
    </row>
    <row r="25" spans="1:6" ht="92.25" customHeight="1" x14ac:dyDescent="0.3">
      <c r="A25" s="89" t="s">
        <v>138</v>
      </c>
      <c r="B25" s="89" t="s">
        <v>140</v>
      </c>
      <c r="C25" s="89" t="s">
        <v>141</v>
      </c>
      <c r="D25" s="89" t="s">
        <v>285</v>
      </c>
      <c r="E25" s="91" t="s">
        <v>286</v>
      </c>
    </row>
    <row r="26" spans="1:6" ht="92.25" customHeight="1" x14ac:dyDescent="0.3">
      <c r="A26" s="89" t="s">
        <v>138</v>
      </c>
      <c r="B26" s="89" t="s">
        <v>140</v>
      </c>
      <c r="C26" s="89" t="s">
        <v>142</v>
      </c>
      <c r="D26" s="89" t="s">
        <v>287</v>
      </c>
      <c r="E26" s="91" t="s">
        <v>274</v>
      </c>
    </row>
    <row r="27" spans="1:6" ht="92.25" customHeight="1" x14ac:dyDescent="0.3">
      <c r="A27" s="89" t="s">
        <v>138</v>
      </c>
      <c r="B27" s="89" t="s">
        <v>140</v>
      </c>
      <c r="C27" s="90" t="s">
        <v>153</v>
      </c>
      <c r="D27" s="89" t="s">
        <v>288</v>
      </c>
      <c r="E27" s="91" t="s">
        <v>289</v>
      </c>
    </row>
    <row r="28" spans="1:6" ht="92.25" customHeight="1" x14ac:dyDescent="0.3">
      <c r="B28" s="89" t="s">
        <v>140</v>
      </c>
      <c r="C28" s="90" t="s">
        <v>290</v>
      </c>
      <c r="D28" s="89" t="s">
        <v>291</v>
      </c>
      <c r="E28" s="91" t="s">
        <v>292</v>
      </c>
    </row>
    <row r="29" spans="1:6" ht="92.25" customHeight="1" x14ac:dyDescent="0.3">
      <c r="A29" s="89" t="s">
        <v>138</v>
      </c>
      <c r="B29" s="89" t="s">
        <v>140</v>
      </c>
      <c r="C29" s="90" t="s">
        <v>293</v>
      </c>
      <c r="D29" s="89" t="s">
        <v>294</v>
      </c>
      <c r="E29" s="91" t="s">
        <v>295</v>
      </c>
      <c r="F29" s="72"/>
    </row>
    <row r="30" spans="1:6" ht="92.25" customHeight="1" x14ac:dyDescent="0.3">
      <c r="A30" s="89" t="s">
        <v>138</v>
      </c>
      <c r="B30" s="89" t="s">
        <v>140</v>
      </c>
      <c r="C30" s="89" t="s">
        <v>150</v>
      </c>
      <c r="D30" s="89" t="s">
        <v>296</v>
      </c>
      <c r="E30" s="96" t="s">
        <v>297</v>
      </c>
    </row>
    <row r="31" spans="1:6" ht="92.25" customHeight="1" x14ac:dyDescent="0.3">
      <c r="A31" s="73" t="s">
        <v>138</v>
      </c>
      <c r="B31" s="74" t="s">
        <v>152</v>
      </c>
      <c r="C31" s="74" t="s">
        <v>88</v>
      </c>
      <c r="D31" s="74"/>
      <c r="E31" s="93" t="s">
        <v>274</v>
      </c>
      <c r="F31" s="94"/>
    </row>
    <row r="32" spans="1:6" ht="92.25" customHeight="1" x14ac:dyDescent="0.3">
      <c r="A32" s="73" t="s">
        <v>138</v>
      </c>
      <c r="B32" s="74" t="s">
        <v>152</v>
      </c>
      <c r="C32" s="74" t="s">
        <v>87</v>
      </c>
      <c r="D32" s="74"/>
      <c r="E32" s="93" t="s">
        <v>274</v>
      </c>
      <c r="F32" s="94"/>
    </row>
    <row r="33" spans="1:6" ht="92.25" customHeight="1" x14ac:dyDescent="0.3">
      <c r="A33" s="73"/>
      <c r="B33" s="74" t="s">
        <v>152</v>
      </c>
      <c r="C33" s="74" t="s">
        <v>229</v>
      </c>
      <c r="D33" s="74" t="s">
        <v>298</v>
      </c>
      <c r="E33" s="93" t="s">
        <v>274</v>
      </c>
      <c r="F33" s="94"/>
    </row>
    <row r="34" spans="1:6" ht="92.25" customHeight="1" x14ac:dyDescent="0.3">
      <c r="A34" s="77" t="s">
        <v>138</v>
      </c>
      <c r="B34" s="78" t="s">
        <v>152</v>
      </c>
      <c r="C34" s="78" t="s">
        <v>239</v>
      </c>
      <c r="D34" s="78" t="s">
        <v>299</v>
      </c>
      <c r="E34" s="80" t="s">
        <v>300</v>
      </c>
      <c r="F34" s="76"/>
    </row>
    <row r="35" spans="1:6" ht="92.25" customHeight="1" x14ac:dyDescent="0.3">
      <c r="A35" s="77" t="s">
        <v>138</v>
      </c>
      <c r="B35" s="78" t="s">
        <v>152</v>
      </c>
      <c r="C35" s="78" t="s">
        <v>153</v>
      </c>
      <c r="D35" s="78" t="s">
        <v>301</v>
      </c>
      <c r="E35" s="80" t="s">
        <v>289</v>
      </c>
      <c r="F35" s="76"/>
    </row>
    <row r="36" spans="1:6" ht="92.25" customHeight="1" x14ac:dyDescent="0.3">
      <c r="A36" s="77" t="s">
        <v>138</v>
      </c>
      <c r="B36" s="78" t="s">
        <v>152</v>
      </c>
      <c r="C36" s="78" t="s">
        <v>290</v>
      </c>
      <c r="D36" s="78" t="s">
        <v>302</v>
      </c>
      <c r="E36" s="80" t="s">
        <v>303</v>
      </c>
      <c r="F36" s="76"/>
    </row>
    <row r="37" spans="1:6" ht="92.25" customHeight="1" x14ac:dyDescent="0.3">
      <c r="A37" s="77" t="s">
        <v>138</v>
      </c>
      <c r="B37" s="78" t="s">
        <v>152</v>
      </c>
      <c r="C37" s="78" t="s">
        <v>142</v>
      </c>
      <c r="D37" s="78"/>
      <c r="E37" s="80" t="s">
        <v>274</v>
      </c>
      <c r="F37" s="76"/>
    </row>
    <row r="38" spans="1:6" ht="92.25" customHeight="1" x14ac:dyDescent="0.3">
      <c r="A38" s="85" t="s">
        <v>138</v>
      </c>
      <c r="B38" s="86" t="s">
        <v>152</v>
      </c>
      <c r="C38" s="86" t="s">
        <v>141</v>
      </c>
      <c r="D38" s="86" t="s">
        <v>304</v>
      </c>
      <c r="E38" s="87" t="s">
        <v>274</v>
      </c>
      <c r="F38" s="88"/>
    </row>
    <row r="39" spans="1:6" ht="92.25" customHeight="1" x14ac:dyDescent="0.3">
      <c r="A39" s="89" t="s">
        <v>138</v>
      </c>
      <c r="B39" s="89" t="s">
        <v>170</v>
      </c>
      <c r="D39" s="89" t="s">
        <v>305</v>
      </c>
      <c r="E39" s="91" t="s">
        <v>306</v>
      </c>
    </row>
    <row r="40" spans="1:6" ht="92.25" customHeight="1" x14ac:dyDescent="0.3">
      <c r="A40" s="97" t="s">
        <v>138</v>
      </c>
      <c r="B40" s="98" t="s">
        <v>216</v>
      </c>
      <c r="C40" s="98"/>
      <c r="D40" s="98" t="s">
        <v>307</v>
      </c>
      <c r="E40" s="99" t="s">
        <v>308</v>
      </c>
      <c r="F40" s="100"/>
    </row>
    <row r="41" spans="1:6" ht="92.25" customHeight="1" x14ac:dyDescent="0.3">
      <c r="A41" s="89" t="s">
        <v>138</v>
      </c>
      <c r="B41" s="89" t="s">
        <v>217</v>
      </c>
      <c r="C41" s="72"/>
      <c r="D41" s="89" t="s">
        <v>309</v>
      </c>
      <c r="E41" s="91" t="s">
        <v>310</v>
      </c>
    </row>
    <row r="42" spans="1:6" ht="92.25" customHeight="1" x14ac:dyDescent="0.3">
      <c r="A42" s="89" t="s">
        <v>138</v>
      </c>
      <c r="B42" s="89" t="s">
        <v>155</v>
      </c>
      <c r="D42" s="89" t="s">
        <v>311</v>
      </c>
      <c r="E42" s="91" t="s">
        <v>274</v>
      </c>
    </row>
    <row r="43" spans="1:6" ht="92.25" customHeight="1" x14ac:dyDescent="0.3">
      <c r="A43" s="97" t="s">
        <v>138</v>
      </c>
      <c r="B43" s="98" t="s">
        <v>218</v>
      </c>
      <c r="C43" s="98"/>
      <c r="D43" s="98"/>
      <c r="E43" s="99" t="s">
        <v>312</v>
      </c>
      <c r="F43" s="100"/>
    </row>
    <row r="44" spans="1:6" ht="92.25" customHeight="1" x14ac:dyDescent="0.3">
      <c r="A44" s="89" t="s">
        <v>138</v>
      </c>
      <c r="B44" s="101" t="s">
        <v>146</v>
      </c>
      <c r="D44" s="89" t="s">
        <v>313</v>
      </c>
      <c r="E44" s="91" t="s">
        <v>274</v>
      </c>
    </row>
    <row r="45" spans="1:6" x14ac:dyDescent="0.3">
      <c r="D45" s="72"/>
    </row>
    <row r="46" spans="1:6" x14ac:dyDescent="0.3">
      <c r="E46" s="72"/>
    </row>
    <row r="47" spans="1:6" x14ac:dyDescent="0.3">
      <c r="E47" s="72"/>
    </row>
  </sheetData>
  <autoFilter ref="A1:F44" xr:uid="{00000000-0009-0000-0000-000006000000}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">
    <tabColor theme="8" tint="0.39997558519241921"/>
  </sheetPr>
  <dimension ref="A1:Q16440"/>
  <sheetViews>
    <sheetView topLeftCell="I55" workbookViewId="0">
      <selection activeCell="J26" sqref="J26"/>
    </sheetView>
  </sheetViews>
  <sheetFormatPr defaultColWidth="15.6640625" defaultRowHeight="14.4" x14ac:dyDescent="0.3"/>
  <cols>
    <col min="1" max="1" width="12" customWidth="1"/>
    <col min="2" max="2" width="6.33203125" customWidth="1"/>
    <col min="3" max="3" width="10.33203125" style="46" customWidth="1"/>
    <col min="4" max="4" width="9" customWidth="1"/>
    <col min="5" max="5" width="23.44140625" customWidth="1"/>
    <col min="6" max="6" width="72.6640625" customWidth="1"/>
    <col min="7" max="7" width="24.77734375" customWidth="1"/>
    <col min="8" max="8" width="19.77734375" customWidth="1"/>
    <col min="9" max="9" width="20.33203125" customWidth="1"/>
    <col min="10" max="10" width="35.6640625" customWidth="1"/>
    <col min="11" max="11" width="23" style="5" customWidth="1"/>
    <col min="12" max="12" width="30.6640625" style="5" customWidth="1"/>
    <col min="13" max="13" width="29.44140625" style="5" customWidth="1"/>
    <col min="14" max="14" width="15.109375" style="5" customWidth="1"/>
    <col min="15" max="15" width="19.33203125" style="5" customWidth="1"/>
    <col min="16" max="17" width="13.109375" style="5" customWidth="1"/>
  </cols>
  <sheetData>
    <row r="1" spans="1:17" ht="36" customHeight="1" x14ac:dyDescent="0.3">
      <c r="A1" s="114" t="s">
        <v>106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65"/>
      <c r="M1" s="65"/>
      <c r="N1" s="65"/>
      <c r="O1" s="65"/>
      <c r="P1" s="45"/>
      <c r="Q1" s="45"/>
    </row>
    <row r="2" spans="1:17" x14ac:dyDescent="0.3">
      <c r="A2" s="1" t="s">
        <v>126</v>
      </c>
      <c r="B2" s="1" t="s">
        <v>127</v>
      </c>
      <c r="C2" s="46" t="s">
        <v>97</v>
      </c>
      <c r="D2" s="1" t="s">
        <v>128</v>
      </c>
      <c r="E2" s="43" t="s">
        <v>0</v>
      </c>
      <c r="F2" s="1" t="s">
        <v>1</v>
      </c>
      <c r="G2" s="1" t="s">
        <v>129</v>
      </c>
      <c r="H2" s="1" t="s">
        <v>130</v>
      </c>
      <c r="I2" s="1" t="s">
        <v>131</v>
      </c>
      <c r="J2" s="1" t="s">
        <v>4</v>
      </c>
      <c r="K2" s="5" t="s">
        <v>2</v>
      </c>
      <c r="L2" s="5" t="s">
        <v>132</v>
      </c>
      <c r="M2" s="5" t="s">
        <v>133</v>
      </c>
      <c r="N2" s="5" t="s">
        <v>5</v>
      </c>
      <c r="O2" s="5" t="s">
        <v>134</v>
      </c>
    </row>
    <row r="3" spans="1:17" x14ac:dyDescent="0.3">
      <c r="A3" s="1" t="s">
        <v>355</v>
      </c>
      <c r="B3" s="1" t="s">
        <v>135</v>
      </c>
      <c r="C3" s="1" t="s">
        <v>176</v>
      </c>
      <c r="D3" s="1" t="s">
        <v>177</v>
      </c>
      <c r="E3" s="43" t="s">
        <v>9</v>
      </c>
      <c r="F3" s="1" t="s">
        <v>356</v>
      </c>
      <c r="G3" s="1" t="s">
        <v>137</v>
      </c>
      <c r="H3" s="1" t="s">
        <v>138</v>
      </c>
      <c r="I3" s="4" t="s">
        <v>139</v>
      </c>
      <c r="J3" s="4" t="s">
        <v>357</v>
      </c>
      <c r="K3" s="5" t="s">
        <v>96</v>
      </c>
      <c r="L3" s="66"/>
      <c r="M3" s="5" t="s">
        <v>34</v>
      </c>
      <c r="N3" s="5">
        <v>864</v>
      </c>
      <c r="O3" s="5">
        <v>269151.55</v>
      </c>
      <c r="Q3" s="4"/>
    </row>
    <row r="4" spans="1:17" x14ac:dyDescent="0.3">
      <c r="A4" s="1" t="s">
        <v>355</v>
      </c>
      <c r="B4" s="1" t="s">
        <v>135</v>
      </c>
      <c r="C4" s="1" t="s">
        <v>176</v>
      </c>
      <c r="D4" s="1" t="s">
        <v>177</v>
      </c>
      <c r="E4" s="43" t="s">
        <v>9</v>
      </c>
      <c r="F4" s="1" t="s">
        <v>358</v>
      </c>
      <c r="G4" s="1" t="s">
        <v>137</v>
      </c>
      <c r="H4" s="1" t="s">
        <v>138</v>
      </c>
      <c r="I4" s="4" t="s">
        <v>139</v>
      </c>
      <c r="J4" s="4" t="s">
        <v>357</v>
      </c>
      <c r="K4" s="5" t="s">
        <v>96</v>
      </c>
      <c r="L4" s="66"/>
      <c r="M4" s="5" t="s">
        <v>34</v>
      </c>
      <c r="N4" s="5">
        <v>864</v>
      </c>
      <c r="O4" s="5">
        <v>362835.94</v>
      </c>
      <c r="Q4" s="4"/>
    </row>
    <row r="5" spans="1:17" x14ac:dyDescent="0.3">
      <c r="A5" s="1" t="s">
        <v>359</v>
      </c>
      <c r="B5" s="1" t="s">
        <v>135</v>
      </c>
      <c r="C5" s="1" t="s">
        <v>176</v>
      </c>
      <c r="D5" s="1" t="s">
        <v>177</v>
      </c>
      <c r="E5" s="43" t="s">
        <v>119</v>
      </c>
      <c r="F5" s="1" t="s">
        <v>360</v>
      </c>
      <c r="G5" s="1" t="s">
        <v>137</v>
      </c>
      <c r="H5" s="1" t="s">
        <v>138</v>
      </c>
      <c r="I5" s="4" t="s">
        <v>152</v>
      </c>
      <c r="J5" s="4" t="s">
        <v>361</v>
      </c>
      <c r="K5" s="5" t="s">
        <v>95</v>
      </c>
      <c r="L5" s="66"/>
      <c r="M5" s="5" t="s">
        <v>34</v>
      </c>
      <c r="N5" s="5">
        <v>3400</v>
      </c>
      <c r="O5" s="5">
        <v>1696600</v>
      </c>
      <c r="Q5" s="4"/>
    </row>
    <row r="6" spans="1:17" x14ac:dyDescent="0.3">
      <c r="A6" s="1" t="s">
        <v>178</v>
      </c>
      <c r="B6" s="1" t="s">
        <v>135</v>
      </c>
      <c r="C6" s="1" t="s">
        <v>176</v>
      </c>
      <c r="D6" s="1" t="s">
        <v>177</v>
      </c>
      <c r="E6" s="43" t="s">
        <v>119</v>
      </c>
      <c r="F6" s="1" t="s">
        <v>149</v>
      </c>
      <c r="G6" s="1" t="s">
        <v>137</v>
      </c>
      <c r="H6" s="1" t="s">
        <v>138</v>
      </c>
      <c r="I6" s="4" t="s">
        <v>140</v>
      </c>
      <c r="J6" s="4" t="s">
        <v>141</v>
      </c>
      <c r="K6" s="5" t="s">
        <v>95</v>
      </c>
      <c r="L6" s="66"/>
      <c r="M6" s="5" t="s">
        <v>34</v>
      </c>
      <c r="N6" s="5">
        <v>3040</v>
      </c>
      <c r="O6" s="5">
        <v>1516960</v>
      </c>
      <c r="Q6" s="4"/>
    </row>
    <row r="7" spans="1:17" x14ac:dyDescent="0.3">
      <c r="A7" s="1" t="s">
        <v>179</v>
      </c>
      <c r="B7" s="1" t="s">
        <v>135</v>
      </c>
      <c r="C7" s="1" t="s">
        <v>176</v>
      </c>
      <c r="D7" s="1" t="s">
        <v>177</v>
      </c>
      <c r="E7" s="43" t="s">
        <v>119</v>
      </c>
      <c r="F7" s="1" t="s">
        <v>180</v>
      </c>
      <c r="G7" s="1" t="s">
        <v>137</v>
      </c>
      <c r="H7" s="1" t="s">
        <v>138</v>
      </c>
      <c r="I7" s="4" t="s">
        <v>140</v>
      </c>
      <c r="J7" s="4" t="s">
        <v>141</v>
      </c>
      <c r="K7" s="5" t="s">
        <v>95</v>
      </c>
      <c r="L7" s="66"/>
      <c r="M7" s="5" t="s">
        <v>34</v>
      </c>
      <c r="N7" s="5">
        <v>192</v>
      </c>
      <c r="O7" s="5">
        <v>191808</v>
      </c>
      <c r="Q7" s="4"/>
    </row>
    <row r="8" spans="1:17" x14ac:dyDescent="0.3">
      <c r="A8" s="1" t="s">
        <v>181</v>
      </c>
      <c r="B8" s="1" t="s">
        <v>135</v>
      </c>
      <c r="C8" s="1" t="s">
        <v>176</v>
      </c>
      <c r="D8" s="1" t="s">
        <v>177</v>
      </c>
      <c r="E8" s="43" t="s">
        <v>18</v>
      </c>
      <c r="F8" s="1" t="s">
        <v>182</v>
      </c>
      <c r="G8" s="1" t="s">
        <v>137</v>
      </c>
      <c r="H8" s="1" t="s">
        <v>138</v>
      </c>
      <c r="I8" s="4" t="s">
        <v>140</v>
      </c>
      <c r="J8" s="4" t="s">
        <v>141</v>
      </c>
      <c r="K8" s="5" t="s">
        <v>96</v>
      </c>
      <c r="L8" s="66"/>
      <c r="M8" s="5" t="s">
        <v>34</v>
      </c>
      <c r="N8" s="5">
        <v>10008</v>
      </c>
      <c r="O8" s="5">
        <v>15592143.74</v>
      </c>
      <c r="Q8" s="4"/>
    </row>
    <row r="9" spans="1:17" x14ac:dyDescent="0.3">
      <c r="A9" s="1" t="s">
        <v>181</v>
      </c>
      <c r="B9" s="1" t="s">
        <v>135</v>
      </c>
      <c r="C9" s="1" t="s">
        <v>176</v>
      </c>
      <c r="D9" s="1" t="s">
        <v>177</v>
      </c>
      <c r="E9" s="43" t="s">
        <v>18</v>
      </c>
      <c r="F9" s="1" t="s">
        <v>183</v>
      </c>
      <c r="G9" s="1" t="s">
        <v>137</v>
      </c>
      <c r="H9" s="1" t="s">
        <v>138</v>
      </c>
      <c r="I9" s="4" t="s">
        <v>140</v>
      </c>
      <c r="J9" s="4" t="s">
        <v>141</v>
      </c>
      <c r="K9" s="5" t="s">
        <v>96</v>
      </c>
      <c r="L9" s="66"/>
      <c r="M9" s="5" t="s">
        <v>34</v>
      </c>
      <c r="N9" s="5">
        <v>10008</v>
      </c>
      <c r="O9" s="5">
        <v>15592143.74</v>
      </c>
      <c r="Q9" s="4"/>
    </row>
    <row r="10" spans="1:17" x14ac:dyDescent="0.3">
      <c r="A10" s="1" t="s">
        <v>184</v>
      </c>
      <c r="B10" s="1" t="s">
        <v>135</v>
      </c>
      <c r="C10" s="1" t="s">
        <v>176</v>
      </c>
      <c r="D10" s="1" t="s">
        <v>177</v>
      </c>
      <c r="E10" s="43" t="s">
        <v>119</v>
      </c>
      <c r="F10" s="1" t="s">
        <v>156</v>
      </c>
      <c r="G10" s="1" t="s">
        <v>137</v>
      </c>
      <c r="H10" s="1" t="s">
        <v>138</v>
      </c>
      <c r="I10" s="4" t="s">
        <v>139</v>
      </c>
      <c r="J10" s="4" t="s">
        <v>87</v>
      </c>
      <c r="K10" s="5" t="s">
        <v>95</v>
      </c>
      <c r="L10" s="66"/>
      <c r="M10" s="5" t="s">
        <v>34</v>
      </c>
      <c r="N10" s="5">
        <v>288</v>
      </c>
      <c r="O10" s="5">
        <v>719712</v>
      </c>
      <c r="Q10" s="4"/>
    </row>
    <row r="11" spans="1:17" x14ac:dyDescent="0.3">
      <c r="A11" s="1" t="s">
        <v>185</v>
      </c>
      <c r="B11" s="1" t="s">
        <v>135</v>
      </c>
      <c r="C11" s="1" t="s">
        <v>176</v>
      </c>
      <c r="D11" s="1" t="s">
        <v>177</v>
      </c>
      <c r="E11" s="43" t="s">
        <v>119</v>
      </c>
      <c r="F11" s="1" t="s">
        <v>154</v>
      </c>
      <c r="G11" s="1" t="s">
        <v>137</v>
      </c>
      <c r="H11" s="1" t="s">
        <v>138</v>
      </c>
      <c r="I11" s="4" t="s">
        <v>139</v>
      </c>
      <c r="J11" s="4" t="s">
        <v>87</v>
      </c>
      <c r="K11" s="5" t="s">
        <v>95</v>
      </c>
      <c r="L11" s="66"/>
      <c r="M11" s="5" t="s">
        <v>34</v>
      </c>
      <c r="N11" s="5">
        <v>48</v>
      </c>
      <c r="O11" s="5">
        <v>383952</v>
      </c>
      <c r="Q11" s="4"/>
    </row>
    <row r="12" spans="1:17" x14ac:dyDescent="0.3">
      <c r="A12" s="1" t="s">
        <v>186</v>
      </c>
      <c r="B12" s="1" t="s">
        <v>135</v>
      </c>
      <c r="C12" s="1" t="s">
        <v>176</v>
      </c>
      <c r="D12" s="1" t="s">
        <v>177</v>
      </c>
      <c r="E12" s="43" t="s">
        <v>119</v>
      </c>
      <c r="F12" s="1" t="s">
        <v>175</v>
      </c>
      <c r="G12" s="1" t="s">
        <v>137</v>
      </c>
      <c r="H12" s="1" t="s">
        <v>138</v>
      </c>
      <c r="I12" s="4" t="s">
        <v>139</v>
      </c>
      <c r="J12" s="4" t="s">
        <v>87</v>
      </c>
      <c r="K12" s="5" t="s">
        <v>95</v>
      </c>
      <c r="L12" s="66"/>
      <c r="M12" s="5" t="s">
        <v>34</v>
      </c>
      <c r="N12" s="5">
        <v>72</v>
      </c>
      <c r="O12" s="5">
        <v>287928</v>
      </c>
      <c r="Q12" s="4"/>
    </row>
    <row r="13" spans="1:17" x14ac:dyDescent="0.3">
      <c r="A13" s="1" t="s">
        <v>187</v>
      </c>
      <c r="B13" s="1" t="s">
        <v>135</v>
      </c>
      <c r="C13" s="1" t="s">
        <v>176</v>
      </c>
      <c r="D13" s="1" t="s">
        <v>177</v>
      </c>
      <c r="E13" s="43" t="s">
        <v>119</v>
      </c>
      <c r="F13" s="1" t="s">
        <v>156</v>
      </c>
      <c r="G13" s="1" t="s">
        <v>137</v>
      </c>
      <c r="H13" s="1" t="s">
        <v>138</v>
      </c>
      <c r="I13" s="4" t="s">
        <v>139</v>
      </c>
      <c r="J13" s="4" t="s">
        <v>87</v>
      </c>
      <c r="K13" s="5" t="s">
        <v>95</v>
      </c>
      <c r="L13" s="66"/>
      <c r="M13" s="5" t="s">
        <v>34</v>
      </c>
      <c r="N13" s="5">
        <v>504</v>
      </c>
      <c r="O13" s="5">
        <v>1259496</v>
      </c>
      <c r="Q13" s="4"/>
    </row>
    <row r="14" spans="1:17" x14ac:dyDescent="0.3">
      <c r="A14" s="1" t="s">
        <v>188</v>
      </c>
      <c r="B14" s="1" t="s">
        <v>135</v>
      </c>
      <c r="C14" s="1" t="s">
        <v>176</v>
      </c>
      <c r="D14" s="1" t="s">
        <v>177</v>
      </c>
      <c r="E14" s="43" t="s">
        <v>119</v>
      </c>
      <c r="F14" s="1" t="s">
        <v>154</v>
      </c>
      <c r="G14" s="1" t="s">
        <v>137</v>
      </c>
      <c r="H14" s="1" t="s">
        <v>138</v>
      </c>
      <c r="I14" s="4" t="s">
        <v>139</v>
      </c>
      <c r="J14" s="4" t="s">
        <v>87</v>
      </c>
      <c r="K14" s="5" t="s">
        <v>95</v>
      </c>
      <c r="L14" s="66"/>
      <c r="M14" s="5" t="s">
        <v>34</v>
      </c>
      <c r="N14" s="5">
        <v>24</v>
      </c>
      <c r="O14" s="5">
        <v>191976</v>
      </c>
      <c r="Q14" s="4"/>
    </row>
    <row r="15" spans="1:17" x14ac:dyDescent="0.3">
      <c r="A15" s="1" t="s">
        <v>189</v>
      </c>
      <c r="B15" s="1" t="s">
        <v>135</v>
      </c>
      <c r="C15" s="1" t="s">
        <v>176</v>
      </c>
      <c r="D15" s="1" t="s">
        <v>177</v>
      </c>
      <c r="E15" s="43" t="s">
        <v>18</v>
      </c>
      <c r="F15" s="1" t="s">
        <v>190</v>
      </c>
      <c r="G15" s="1" t="s">
        <v>137</v>
      </c>
      <c r="H15" s="1" t="s">
        <v>138</v>
      </c>
      <c r="I15" s="4" t="s">
        <v>170</v>
      </c>
      <c r="J15" s="4"/>
      <c r="K15" s="5" t="s">
        <v>96</v>
      </c>
      <c r="L15" s="66"/>
      <c r="M15" s="5" t="s">
        <v>34</v>
      </c>
      <c r="N15" s="5">
        <v>6000</v>
      </c>
      <c r="O15" s="5">
        <v>5274912</v>
      </c>
      <c r="Q15" s="4"/>
    </row>
    <row r="16" spans="1:17" x14ac:dyDescent="0.3">
      <c r="A16" s="1" t="s">
        <v>189</v>
      </c>
      <c r="B16" s="1" t="s">
        <v>135</v>
      </c>
      <c r="C16" s="1" t="s">
        <v>176</v>
      </c>
      <c r="D16" s="1" t="s">
        <v>177</v>
      </c>
      <c r="E16" s="43" t="s">
        <v>18</v>
      </c>
      <c r="F16" s="1" t="s">
        <v>191</v>
      </c>
      <c r="G16" s="1" t="s">
        <v>137</v>
      </c>
      <c r="H16" s="1" t="s">
        <v>138</v>
      </c>
      <c r="I16" s="4" t="s">
        <v>170</v>
      </c>
      <c r="J16" s="4"/>
      <c r="K16" s="5" t="s">
        <v>96</v>
      </c>
      <c r="L16" s="66"/>
      <c r="M16" s="5" t="s">
        <v>34</v>
      </c>
      <c r="N16" s="5">
        <v>10000</v>
      </c>
      <c r="O16" s="5">
        <v>6663200</v>
      </c>
      <c r="Q16" s="4"/>
    </row>
    <row r="17" spans="1:17" x14ac:dyDescent="0.3">
      <c r="A17" s="1" t="s">
        <v>189</v>
      </c>
      <c r="B17" s="1" t="s">
        <v>135</v>
      </c>
      <c r="C17" s="1" t="s">
        <v>176</v>
      </c>
      <c r="D17" s="1" t="s">
        <v>177</v>
      </c>
      <c r="E17" s="43" t="s">
        <v>18</v>
      </c>
      <c r="F17" s="1" t="s">
        <v>192</v>
      </c>
      <c r="G17" s="1" t="s">
        <v>137</v>
      </c>
      <c r="H17" s="1" t="s">
        <v>138</v>
      </c>
      <c r="I17" s="4" t="s">
        <v>170</v>
      </c>
      <c r="J17" s="4"/>
      <c r="K17" s="5" t="s">
        <v>96</v>
      </c>
      <c r="L17" s="66"/>
      <c r="M17" s="5" t="s">
        <v>34</v>
      </c>
      <c r="N17" s="5">
        <v>13000</v>
      </c>
      <c r="O17" s="5">
        <v>7588464</v>
      </c>
      <c r="Q17" s="4"/>
    </row>
    <row r="18" spans="1:17" x14ac:dyDescent="0.3">
      <c r="A18" s="1" t="s">
        <v>189</v>
      </c>
      <c r="B18" s="1" t="s">
        <v>135</v>
      </c>
      <c r="C18" s="1" t="s">
        <v>176</v>
      </c>
      <c r="D18" s="1" t="s">
        <v>177</v>
      </c>
      <c r="E18" s="43" t="s">
        <v>18</v>
      </c>
      <c r="F18" s="1" t="s">
        <v>193</v>
      </c>
      <c r="G18" s="1" t="s">
        <v>137</v>
      </c>
      <c r="H18" s="1" t="s">
        <v>138</v>
      </c>
      <c r="I18" s="4" t="s">
        <v>170</v>
      </c>
      <c r="J18" s="4"/>
      <c r="K18" s="5" t="s">
        <v>96</v>
      </c>
      <c r="L18" s="66"/>
      <c r="M18" s="5" t="s">
        <v>34</v>
      </c>
      <c r="N18" s="5">
        <v>5000</v>
      </c>
      <c r="O18" s="5">
        <v>6269900</v>
      </c>
      <c r="Q18" s="4"/>
    </row>
    <row r="19" spans="1:17" x14ac:dyDescent="0.3">
      <c r="A19" t="s">
        <v>194</v>
      </c>
      <c r="B19" t="s">
        <v>135</v>
      </c>
      <c r="C19" s="46" t="s">
        <v>176</v>
      </c>
      <c r="D19" t="s">
        <v>177</v>
      </c>
      <c r="E19" t="s">
        <v>119</v>
      </c>
      <c r="F19" t="s">
        <v>195</v>
      </c>
      <c r="G19" t="s">
        <v>137</v>
      </c>
      <c r="H19" t="s">
        <v>138</v>
      </c>
      <c r="I19" t="s">
        <v>139</v>
      </c>
      <c r="J19" t="s">
        <v>87</v>
      </c>
      <c r="K19" s="5" t="s">
        <v>95</v>
      </c>
      <c r="M19" s="5" t="s">
        <v>34</v>
      </c>
      <c r="N19" s="5">
        <v>72</v>
      </c>
      <c r="O19" s="5">
        <v>287928</v>
      </c>
      <c r="P19" s="49"/>
      <c r="Q19" s="48"/>
    </row>
    <row r="20" spans="1:17" x14ac:dyDescent="0.3">
      <c r="A20" t="s">
        <v>196</v>
      </c>
      <c r="B20" t="s">
        <v>135</v>
      </c>
      <c r="C20" s="46" t="s">
        <v>176</v>
      </c>
      <c r="D20" t="s">
        <v>177</v>
      </c>
      <c r="E20" t="s">
        <v>119</v>
      </c>
      <c r="F20" t="s">
        <v>151</v>
      </c>
      <c r="G20" t="s">
        <v>137</v>
      </c>
      <c r="H20" t="s">
        <v>138</v>
      </c>
      <c r="I20" t="s">
        <v>139</v>
      </c>
      <c r="J20" t="s">
        <v>88</v>
      </c>
      <c r="K20" s="5" t="s">
        <v>95</v>
      </c>
      <c r="M20" s="5" t="s">
        <v>34</v>
      </c>
      <c r="N20" s="5">
        <v>192</v>
      </c>
      <c r="O20" s="5">
        <v>575808</v>
      </c>
      <c r="P20" s="49"/>
      <c r="Q20" s="48"/>
    </row>
    <row r="21" spans="1:17" x14ac:dyDescent="0.3">
      <c r="A21" t="s">
        <v>197</v>
      </c>
      <c r="B21" t="s">
        <v>135</v>
      </c>
      <c r="C21" s="46" t="s">
        <v>176</v>
      </c>
      <c r="D21" t="s">
        <v>177</v>
      </c>
      <c r="E21" t="s">
        <v>18</v>
      </c>
      <c r="F21" t="s">
        <v>198</v>
      </c>
      <c r="G21" t="s">
        <v>137</v>
      </c>
      <c r="H21" t="s">
        <v>138</v>
      </c>
      <c r="I21" t="s">
        <v>140</v>
      </c>
      <c r="J21" t="s">
        <v>141</v>
      </c>
      <c r="K21" s="5" t="s">
        <v>96</v>
      </c>
      <c r="M21" s="5" t="s">
        <v>34</v>
      </c>
      <c r="N21" s="5">
        <v>1008</v>
      </c>
      <c r="O21" s="5">
        <v>717132.53</v>
      </c>
      <c r="P21" s="49"/>
      <c r="Q21" s="48"/>
    </row>
    <row r="22" spans="1:17" x14ac:dyDescent="0.3">
      <c r="A22" t="s">
        <v>197</v>
      </c>
      <c r="B22" t="s">
        <v>135</v>
      </c>
      <c r="C22" s="46" t="s">
        <v>176</v>
      </c>
      <c r="D22" t="s">
        <v>177</v>
      </c>
      <c r="E22" t="s">
        <v>18</v>
      </c>
      <c r="F22" t="s">
        <v>199</v>
      </c>
      <c r="G22" t="s">
        <v>137</v>
      </c>
      <c r="H22" t="s">
        <v>138</v>
      </c>
      <c r="I22" t="s">
        <v>140</v>
      </c>
      <c r="J22" t="s">
        <v>141</v>
      </c>
      <c r="K22" s="5" t="s">
        <v>96</v>
      </c>
      <c r="M22" s="5" t="s">
        <v>34</v>
      </c>
      <c r="N22" s="5">
        <v>1008</v>
      </c>
      <c r="O22" s="5">
        <v>919505.66</v>
      </c>
      <c r="P22" s="49"/>
      <c r="Q22" s="48"/>
    </row>
    <row r="23" spans="1:17" x14ac:dyDescent="0.3">
      <c r="A23" t="s">
        <v>197</v>
      </c>
      <c r="B23" t="s">
        <v>135</v>
      </c>
      <c r="C23" s="46" t="s">
        <v>176</v>
      </c>
      <c r="D23" t="s">
        <v>177</v>
      </c>
      <c r="E23" t="s">
        <v>18</v>
      </c>
      <c r="F23" t="s">
        <v>200</v>
      </c>
      <c r="G23" t="s">
        <v>137</v>
      </c>
      <c r="H23" t="s">
        <v>138</v>
      </c>
      <c r="I23" t="s">
        <v>140</v>
      </c>
      <c r="J23" t="s">
        <v>141</v>
      </c>
      <c r="K23" s="5" t="s">
        <v>96</v>
      </c>
      <c r="M23" s="5" t="s">
        <v>34</v>
      </c>
      <c r="N23" s="5">
        <v>1500</v>
      </c>
      <c r="O23" s="5">
        <v>1287120</v>
      </c>
      <c r="P23" s="49"/>
      <c r="Q23" s="48"/>
    </row>
    <row r="24" spans="1:17" x14ac:dyDescent="0.3">
      <c r="A24" t="s">
        <v>197</v>
      </c>
      <c r="B24" t="s">
        <v>135</v>
      </c>
      <c r="C24" s="46" t="s">
        <v>176</v>
      </c>
      <c r="D24" t="s">
        <v>177</v>
      </c>
      <c r="E24" t="s">
        <v>18</v>
      </c>
      <c r="F24" t="s">
        <v>201</v>
      </c>
      <c r="G24" t="s">
        <v>137</v>
      </c>
      <c r="H24" t="s">
        <v>138</v>
      </c>
      <c r="I24" t="s">
        <v>140</v>
      </c>
      <c r="J24" t="s">
        <v>141</v>
      </c>
      <c r="K24" s="5" t="s">
        <v>96</v>
      </c>
      <c r="M24" s="5" t="s">
        <v>34</v>
      </c>
      <c r="N24" s="5">
        <v>2004</v>
      </c>
      <c r="O24" s="5">
        <v>1719592.32</v>
      </c>
      <c r="P24" s="49"/>
      <c r="Q24" s="48"/>
    </row>
    <row r="25" spans="1:17" x14ac:dyDescent="0.3">
      <c r="A25" t="s">
        <v>197</v>
      </c>
      <c r="B25" t="s">
        <v>135</v>
      </c>
      <c r="C25" s="46" t="s">
        <v>176</v>
      </c>
      <c r="D25" t="s">
        <v>177</v>
      </c>
      <c r="E25" t="s">
        <v>18</v>
      </c>
      <c r="F25" t="s">
        <v>202</v>
      </c>
      <c r="G25" t="s">
        <v>137</v>
      </c>
      <c r="H25" t="s">
        <v>138</v>
      </c>
      <c r="I25" t="s">
        <v>140</v>
      </c>
      <c r="J25" t="s">
        <v>141</v>
      </c>
      <c r="K25" s="5" t="s">
        <v>96</v>
      </c>
      <c r="M25" s="5" t="s">
        <v>34</v>
      </c>
      <c r="N25" s="5">
        <v>1008</v>
      </c>
      <c r="O25" s="5">
        <v>772918.27</v>
      </c>
      <c r="P25" s="49"/>
      <c r="Q25" s="48"/>
    </row>
    <row r="26" spans="1:17" x14ac:dyDescent="0.3">
      <c r="A26" t="s">
        <v>197</v>
      </c>
      <c r="B26" t="s">
        <v>135</v>
      </c>
      <c r="C26" s="46" t="s">
        <v>176</v>
      </c>
      <c r="D26" t="s">
        <v>177</v>
      </c>
      <c r="E26" t="s">
        <v>18</v>
      </c>
      <c r="F26" t="s">
        <v>203</v>
      </c>
      <c r="G26" t="s">
        <v>137</v>
      </c>
      <c r="H26" t="s">
        <v>138</v>
      </c>
      <c r="I26" t="s">
        <v>140</v>
      </c>
      <c r="J26" t="s">
        <v>141</v>
      </c>
      <c r="K26" s="5" t="s">
        <v>96</v>
      </c>
      <c r="M26" s="5" t="s">
        <v>34</v>
      </c>
      <c r="N26" s="5">
        <v>1008</v>
      </c>
      <c r="O26" s="5">
        <v>748764.58</v>
      </c>
      <c r="P26" s="49"/>
      <c r="Q26" s="48"/>
    </row>
    <row r="27" spans="1:17" x14ac:dyDescent="0.3">
      <c r="A27" t="s">
        <v>204</v>
      </c>
      <c r="B27" t="s">
        <v>135</v>
      </c>
      <c r="C27" s="46" t="s">
        <v>176</v>
      </c>
      <c r="D27" t="s">
        <v>177</v>
      </c>
      <c r="E27" t="s">
        <v>119</v>
      </c>
      <c r="F27" t="s">
        <v>171</v>
      </c>
      <c r="G27" t="s">
        <v>137</v>
      </c>
      <c r="H27" t="s">
        <v>138</v>
      </c>
      <c r="I27" t="s">
        <v>139</v>
      </c>
      <c r="J27" t="s">
        <v>35</v>
      </c>
      <c r="K27" s="5" t="s">
        <v>95</v>
      </c>
      <c r="M27" s="5" t="s">
        <v>34</v>
      </c>
      <c r="N27" s="5">
        <v>660</v>
      </c>
      <c r="O27" s="5">
        <v>395340</v>
      </c>
      <c r="P27" s="49"/>
      <c r="Q27" s="48"/>
    </row>
    <row r="28" spans="1:17" x14ac:dyDescent="0.3">
      <c r="A28" t="s">
        <v>205</v>
      </c>
      <c r="B28" t="s">
        <v>135</v>
      </c>
      <c r="C28" s="46" t="s">
        <v>176</v>
      </c>
      <c r="D28" t="s">
        <v>177</v>
      </c>
      <c r="E28" t="s">
        <v>119</v>
      </c>
      <c r="F28" t="s">
        <v>171</v>
      </c>
      <c r="G28" t="s">
        <v>137</v>
      </c>
      <c r="H28" t="s">
        <v>138</v>
      </c>
      <c r="I28" t="s">
        <v>139</v>
      </c>
      <c r="J28" t="s">
        <v>35</v>
      </c>
      <c r="K28" s="5" t="s">
        <v>95</v>
      </c>
      <c r="M28" s="5" t="s">
        <v>34</v>
      </c>
      <c r="N28" s="5">
        <v>990</v>
      </c>
      <c r="O28" s="5">
        <v>593010</v>
      </c>
      <c r="P28" s="49"/>
      <c r="Q28" s="48"/>
    </row>
    <row r="29" spans="1:17" x14ac:dyDescent="0.3">
      <c r="A29" t="s">
        <v>362</v>
      </c>
      <c r="B29" t="s">
        <v>135</v>
      </c>
      <c r="C29" s="46" t="s">
        <v>176</v>
      </c>
      <c r="D29" t="s">
        <v>177</v>
      </c>
      <c r="E29" t="s">
        <v>119</v>
      </c>
      <c r="F29" t="s">
        <v>363</v>
      </c>
      <c r="G29" t="s">
        <v>137</v>
      </c>
      <c r="H29" t="s">
        <v>138</v>
      </c>
      <c r="I29" t="s">
        <v>140</v>
      </c>
      <c r="J29" t="s">
        <v>142</v>
      </c>
      <c r="K29" s="5" t="s">
        <v>95</v>
      </c>
      <c r="M29" s="5" t="s">
        <v>34</v>
      </c>
      <c r="N29" s="5">
        <v>96</v>
      </c>
      <c r="O29" s="5">
        <v>287904</v>
      </c>
      <c r="P29" s="49"/>
      <c r="Q29" s="48"/>
    </row>
    <row r="30" spans="1:17" x14ac:dyDescent="0.3">
      <c r="A30" t="s">
        <v>364</v>
      </c>
      <c r="B30" t="s">
        <v>135</v>
      </c>
      <c r="C30" s="46" t="s">
        <v>176</v>
      </c>
      <c r="D30" t="s">
        <v>177</v>
      </c>
      <c r="E30" t="s">
        <v>119</v>
      </c>
      <c r="F30" t="s">
        <v>365</v>
      </c>
      <c r="G30" t="s">
        <v>137</v>
      </c>
      <c r="H30" t="s">
        <v>138</v>
      </c>
      <c r="I30" t="s">
        <v>140</v>
      </c>
      <c r="J30" t="s">
        <v>142</v>
      </c>
      <c r="K30" s="5" t="s">
        <v>95</v>
      </c>
      <c r="M30" s="5" t="s">
        <v>34</v>
      </c>
      <c r="N30" s="5">
        <v>800</v>
      </c>
      <c r="O30" s="5">
        <v>799200</v>
      </c>
      <c r="P30" s="49"/>
      <c r="Q30" s="48"/>
    </row>
    <row r="31" spans="1:17" x14ac:dyDescent="0.3">
      <c r="A31" t="s">
        <v>366</v>
      </c>
      <c r="B31" t="s">
        <v>135</v>
      </c>
      <c r="C31" s="46" t="s">
        <v>176</v>
      </c>
      <c r="D31" t="s">
        <v>177</v>
      </c>
      <c r="E31" t="s">
        <v>119</v>
      </c>
      <c r="F31" t="s">
        <v>171</v>
      </c>
      <c r="G31" t="s">
        <v>137</v>
      </c>
      <c r="H31" t="s">
        <v>138</v>
      </c>
      <c r="I31" t="s">
        <v>139</v>
      </c>
      <c r="J31" t="s">
        <v>35</v>
      </c>
      <c r="K31" s="5" t="s">
        <v>95</v>
      </c>
      <c r="M31" s="5" t="s">
        <v>34</v>
      </c>
      <c r="N31" s="5">
        <v>660</v>
      </c>
      <c r="O31" s="5">
        <v>395340</v>
      </c>
      <c r="P31" s="49"/>
      <c r="Q31" s="48"/>
    </row>
    <row r="32" spans="1:17" x14ac:dyDescent="0.3">
      <c r="A32" t="s">
        <v>367</v>
      </c>
      <c r="B32" t="s">
        <v>135</v>
      </c>
      <c r="C32" s="46" t="s">
        <v>176</v>
      </c>
      <c r="D32" t="s">
        <v>177</v>
      </c>
      <c r="E32" t="s">
        <v>119</v>
      </c>
      <c r="F32" t="s">
        <v>368</v>
      </c>
      <c r="G32" t="s">
        <v>137</v>
      </c>
      <c r="H32" t="s">
        <v>138</v>
      </c>
      <c r="I32" t="s">
        <v>140</v>
      </c>
      <c r="J32" t="s">
        <v>141</v>
      </c>
      <c r="K32" s="5" t="s">
        <v>96</v>
      </c>
      <c r="M32" s="5" t="s">
        <v>34</v>
      </c>
      <c r="N32" s="5">
        <v>20</v>
      </c>
      <c r="O32" s="5">
        <v>99980</v>
      </c>
      <c r="P32" s="49"/>
      <c r="Q32" s="48"/>
    </row>
    <row r="33" spans="1:17" x14ac:dyDescent="0.3">
      <c r="A33" t="s">
        <v>369</v>
      </c>
      <c r="B33" t="s">
        <v>135</v>
      </c>
      <c r="C33" s="46" t="s">
        <v>176</v>
      </c>
      <c r="D33" t="s">
        <v>177</v>
      </c>
      <c r="E33" t="s">
        <v>119</v>
      </c>
      <c r="F33" t="s">
        <v>370</v>
      </c>
      <c r="G33" t="s">
        <v>137</v>
      </c>
      <c r="H33" t="s">
        <v>138</v>
      </c>
      <c r="I33" t="s">
        <v>140</v>
      </c>
      <c r="J33" t="s">
        <v>141</v>
      </c>
      <c r="K33" s="5" t="s">
        <v>96</v>
      </c>
      <c r="M33" s="5" t="s">
        <v>34</v>
      </c>
      <c r="N33" s="5">
        <v>320</v>
      </c>
      <c r="O33" s="5">
        <v>415680</v>
      </c>
      <c r="P33" s="49"/>
      <c r="Q33" s="48"/>
    </row>
    <row r="34" spans="1:17" x14ac:dyDescent="0.3">
      <c r="A34" t="s">
        <v>371</v>
      </c>
      <c r="B34" t="s">
        <v>135</v>
      </c>
      <c r="C34" s="46" t="s">
        <v>176</v>
      </c>
      <c r="D34" t="s">
        <v>177</v>
      </c>
      <c r="E34" t="s">
        <v>119</v>
      </c>
      <c r="F34" t="s">
        <v>372</v>
      </c>
      <c r="G34" t="s">
        <v>137</v>
      </c>
      <c r="H34" t="s">
        <v>138</v>
      </c>
      <c r="I34" t="s">
        <v>140</v>
      </c>
      <c r="J34" t="s">
        <v>141</v>
      </c>
      <c r="K34" s="5" t="s">
        <v>95</v>
      </c>
      <c r="M34" s="5" t="s">
        <v>34</v>
      </c>
      <c r="N34" s="5">
        <v>32</v>
      </c>
      <c r="O34" s="5">
        <v>92800</v>
      </c>
      <c r="P34" s="49"/>
      <c r="Q34" s="48"/>
    </row>
    <row r="35" spans="1:17" x14ac:dyDescent="0.3">
      <c r="A35" t="s">
        <v>373</v>
      </c>
      <c r="B35" t="s">
        <v>135</v>
      </c>
      <c r="C35" s="46" t="s">
        <v>176</v>
      </c>
      <c r="D35" t="s">
        <v>177</v>
      </c>
      <c r="E35" t="s">
        <v>119</v>
      </c>
      <c r="F35" t="s">
        <v>374</v>
      </c>
      <c r="G35" t="s">
        <v>137</v>
      </c>
      <c r="H35" t="s">
        <v>138</v>
      </c>
      <c r="I35" t="s">
        <v>140</v>
      </c>
      <c r="J35" t="s">
        <v>142</v>
      </c>
      <c r="K35" s="5" t="s">
        <v>96</v>
      </c>
      <c r="M35" s="5" t="s">
        <v>34</v>
      </c>
      <c r="N35" s="5">
        <v>96</v>
      </c>
      <c r="O35" s="5">
        <v>163104</v>
      </c>
      <c r="P35" s="49"/>
      <c r="Q35" s="48"/>
    </row>
    <row r="36" spans="1:17" x14ac:dyDescent="0.3">
      <c r="A36" t="s">
        <v>375</v>
      </c>
      <c r="B36" t="s">
        <v>135</v>
      </c>
      <c r="C36" s="46" t="s">
        <v>176</v>
      </c>
      <c r="D36" t="s">
        <v>177</v>
      </c>
      <c r="E36" t="s">
        <v>119</v>
      </c>
      <c r="F36" t="s">
        <v>376</v>
      </c>
      <c r="G36" t="s">
        <v>137</v>
      </c>
      <c r="H36" t="s">
        <v>138</v>
      </c>
      <c r="I36" t="s">
        <v>140</v>
      </c>
      <c r="J36" t="s">
        <v>141</v>
      </c>
      <c r="K36" s="5" t="s">
        <v>96</v>
      </c>
      <c r="M36" s="5" t="s">
        <v>34</v>
      </c>
      <c r="N36" s="5">
        <v>960</v>
      </c>
      <c r="O36" s="5">
        <v>1247040</v>
      </c>
      <c r="P36" s="49"/>
      <c r="Q36" s="48"/>
    </row>
    <row r="37" spans="1:17" x14ac:dyDescent="0.3">
      <c r="A37" t="s">
        <v>377</v>
      </c>
      <c r="B37" t="s">
        <v>135</v>
      </c>
      <c r="C37" s="46" t="s">
        <v>176</v>
      </c>
      <c r="D37" t="s">
        <v>177</v>
      </c>
      <c r="E37" t="s">
        <v>119</v>
      </c>
      <c r="F37" t="s">
        <v>378</v>
      </c>
      <c r="G37" t="s">
        <v>137</v>
      </c>
      <c r="H37" t="s">
        <v>138</v>
      </c>
      <c r="I37" t="s">
        <v>140</v>
      </c>
      <c r="J37" t="s">
        <v>142</v>
      </c>
      <c r="K37" s="5" t="s">
        <v>95</v>
      </c>
      <c r="M37" s="5" t="s">
        <v>34</v>
      </c>
      <c r="N37" s="5">
        <v>60</v>
      </c>
      <c r="O37" s="5">
        <v>239940</v>
      </c>
      <c r="P37" s="49"/>
      <c r="Q37" s="48"/>
    </row>
    <row r="38" spans="1:17" x14ac:dyDescent="0.3">
      <c r="A38" t="s">
        <v>379</v>
      </c>
      <c r="B38" t="s">
        <v>135</v>
      </c>
      <c r="C38" s="46" t="s">
        <v>176</v>
      </c>
      <c r="D38" t="s">
        <v>177</v>
      </c>
      <c r="E38" t="s">
        <v>119</v>
      </c>
      <c r="F38" t="s">
        <v>380</v>
      </c>
      <c r="G38" t="s">
        <v>137</v>
      </c>
      <c r="H38" t="s">
        <v>138</v>
      </c>
      <c r="I38" t="s">
        <v>140</v>
      </c>
      <c r="J38" t="s">
        <v>142</v>
      </c>
      <c r="K38" s="5" t="s">
        <v>96</v>
      </c>
      <c r="M38" s="5" t="s">
        <v>34</v>
      </c>
      <c r="N38" s="5">
        <v>30</v>
      </c>
      <c r="O38" s="5">
        <v>209970</v>
      </c>
      <c r="P38" s="49"/>
      <c r="Q38" s="48"/>
    </row>
    <row r="39" spans="1:17" x14ac:dyDescent="0.3">
      <c r="A39" t="s">
        <v>381</v>
      </c>
      <c r="B39" t="s">
        <v>135</v>
      </c>
      <c r="C39" s="46" t="s">
        <v>176</v>
      </c>
      <c r="D39" t="s">
        <v>177</v>
      </c>
      <c r="E39" t="s">
        <v>26</v>
      </c>
      <c r="F39" t="s">
        <v>382</v>
      </c>
      <c r="G39" t="s">
        <v>137</v>
      </c>
      <c r="H39" t="s">
        <v>138</v>
      </c>
      <c r="I39" t="s">
        <v>139</v>
      </c>
      <c r="J39" t="s">
        <v>143</v>
      </c>
      <c r="K39" s="5" t="s">
        <v>96</v>
      </c>
      <c r="M39" s="5" t="s">
        <v>34</v>
      </c>
      <c r="N39" s="5">
        <v>1000</v>
      </c>
      <c r="O39" s="5">
        <v>197568.8</v>
      </c>
      <c r="P39" s="49"/>
      <c r="Q39" s="48"/>
    </row>
    <row r="40" spans="1:17" x14ac:dyDescent="0.3">
      <c r="A40" t="s">
        <v>381</v>
      </c>
      <c r="B40" t="s">
        <v>135</v>
      </c>
      <c r="C40" s="46" t="s">
        <v>176</v>
      </c>
      <c r="D40" t="s">
        <v>177</v>
      </c>
      <c r="E40" t="s">
        <v>26</v>
      </c>
      <c r="F40" t="s">
        <v>383</v>
      </c>
      <c r="G40" t="s">
        <v>137</v>
      </c>
      <c r="H40" t="s">
        <v>138</v>
      </c>
      <c r="I40" t="s">
        <v>139</v>
      </c>
      <c r="J40" t="s">
        <v>357</v>
      </c>
      <c r="K40" s="5" t="s">
        <v>96</v>
      </c>
      <c r="M40" s="5" t="s">
        <v>34</v>
      </c>
      <c r="N40" s="5">
        <v>300</v>
      </c>
      <c r="O40" s="5">
        <v>105899.64</v>
      </c>
      <c r="P40" s="49"/>
      <c r="Q40" s="48"/>
    </row>
    <row r="41" spans="1:17" x14ac:dyDescent="0.3">
      <c r="A41" t="s">
        <v>384</v>
      </c>
      <c r="B41" t="s">
        <v>135</v>
      </c>
      <c r="C41" s="46" t="s">
        <v>176</v>
      </c>
      <c r="D41" t="s">
        <v>177</v>
      </c>
      <c r="E41" t="s">
        <v>119</v>
      </c>
      <c r="F41" t="s">
        <v>385</v>
      </c>
      <c r="G41" t="s">
        <v>137</v>
      </c>
      <c r="H41" t="s">
        <v>138</v>
      </c>
      <c r="I41" t="s">
        <v>146</v>
      </c>
      <c r="K41" s="5" t="s">
        <v>96</v>
      </c>
      <c r="M41" s="5" t="s">
        <v>34</v>
      </c>
      <c r="N41" s="5">
        <v>4896</v>
      </c>
      <c r="O41" s="5">
        <v>3422304</v>
      </c>
      <c r="P41" s="49"/>
      <c r="Q41" s="48"/>
    </row>
    <row r="42" spans="1:17" x14ac:dyDescent="0.3">
      <c r="A42" t="s">
        <v>386</v>
      </c>
      <c r="B42" t="s">
        <v>135</v>
      </c>
      <c r="C42" s="46" t="s">
        <v>176</v>
      </c>
      <c r="D42" t="s">
        <v>177</v>
      </c>
      <c r="E42" t="s">
        <v>119</v>
      </c>
      <c r="F42" t="s">
        <v>387</v>
      </c>
      <c r="G42" t="s">
        <v>137</v>
      </c>
      <c r="H42" t="s">
        <v>138</v>
      </c>
      <c r="I42" t="s">
        <v>144</v>
      </c>
      <c r="J42" t="s">
        <v>280</v>
      </c>
      <c r="K42" s="5" t="s">
        <v>96</v>
      </c>
      <c r="M42" s="5" t="s">
        <v>34</v>
      </c>
      <c r="N42" s="5">
        <v>720</v>
      </c>
      <c r="O42" s="5">
        <v>719280</v>
      </c>
      <c r="P42" s="49"/>
      <c r="Q42" s="48"/>
    </row>
    <row r="43" spans="1:17" x14ac:dyDescent="0.3">
      <c r="A43" t="s">
        <v>388</v>
      </c>
      <c r="B43" t="s">
        <v>135</v>
      </c>
      <c r="C43" s="46" t="s">
        <v>176</v>
      </c>
      <c r="D43" t="s">
        <v>177</v>
      </c>
      <c r="E43" t="s">
        <v>119</v>
      </c>
      <c r="F43" t="s">
        <v>389</v>
      </c>
      <c r="G43" t="s">
        <v>137</v>
      </c>
      <c r="H43" t="s">
        <v>138</v>
      </c>
      <c r="I43" t="s">
        <v>144</v>
      </c>
      <c r="J43" t="s">
        <v>280</v>
      </c>
      <c r="K43" s="5" t="s">
        <v>96</v>
      </c>
      <c r="M43" s="5" t="s">
        <v>34</v>
      </c>
      <c r="N43" s="5">
        <v>600</v>
      </c>
      <c r="O43" s="5">
        <v>479400</v>
      </c>
      <c r="P43" s="49"/>
      <c r="Q43" s="48"/>
    </row>
    <row r="44" spans="1:17" x14ac:dyDescent="0.3">
      <c r="A44" t="s">
        <v>390</v>
      </c>
      <c r="B44" t="s">
        <v>135</v>
      </c>
      <c r="C44" s="46" t="s">
        <v>176</v>
      </c>
      <c r="D44" t="s">
        <v>177</v>
      </c>
      <c r="E44" t="s">
        <v>119</v>
      </c>
      <c r="F44" t="s">
        <v>391</v>
      </c>
      <c r="G44" t="s">
        <v>137</v>
      </c>
      <c r="H44" t="s">
        <v>138</v>
      </c>
      <c r="I44" t="s">
        <v>144</v>
      </c>
      <c r="J44" t="s">
        <v>280</v>
      </c>
      <c r="K44" s="5" t="s">
        <v>96</v>
      </c>
      <c r="M44" s="5" t="s">
        <v>34</v>
      </c>
      <c r="N44" s="5">
        <v>1960</v>
      </c>
      <c r="O44" s="5">
        <v>978040</v>
      </c>
      <c r="P44" s="49"/>
      <c r="Q44" s="48"/>
    </row>
    <row r="45" spans="1:17" x14ac:dyDescent="0.3">
      <c r="A45" t="s">
        <v>392</v>
      </c>
      <c r="B45" t="s">
        <v>135</v>
      </c>
      <c r="C45" s="46" t="s">
        <v>176</v>
      </c>
      <c r="D45" t="s">
        <v>177</v>
      </c>
      <c r="E45" t="s">
        <v>119</v>
      </c>
      <c r="F45" t="s">
        <v>393</v>
      </c>
      <c r="G45" t="s">
        <v>137</v>
      </c>
      <c r="H45" t="s">
        <v>138</v>
      </c>
      <c r="I45" t="s">
        <v>139</v>
      </c>
      <c r="J45" t="s">
        <v>88</v>
      </c>
      <c r="K45" s="5" t="s">
        <v>95</v>
      </c>
      <c r="M45" s="5" t="s">
        <v>34</v>
      </c>
      <c r="N45" s="5">
        <v>40</v>
      </c>
      <c r="O45" s="5">
        <v>239960</v>
      </c>
      <c r="P45" s="49"/>
      <c r="Q45" s="48"/>
    </row>
    <row r="46" spans="1:17" x14ac:dyDescent="0.3">
      <c r="A46" t="s">
        <v>394</v>
      </c>
      <c r="B46" t="s">
        <v>135</v>
      </c>
      <c r="C46" s="46" t="s">
        <v>176</v>
      </c>
      <c r="D46" t="s">
        <v>177</v>
      </c>
      <c r="E46" t="s">
        <v>119</v>
      </c>
      <c r="F46" t="s">
        <v>395</v>
      </c>
      <c r="G46" t="s">
        <v>137</v>
      </c>
      <c r="H46" t="s">
        <v>138</v>
      </c>
      <c r="I46" t="s">
        <v>139</v>
      </c>
      <c r="J46" t="s">
        <v>88</v>
      </c>
      <c r="K46" s="5" t="s">
        <v>95</v>
      </c>
      <c r="M46" s="5" t="s">
        <v>34</v>
      </c>
      <c r="N46" s="5">
        <v>36</v>
      </c>
      <c r="O46" s="5">
        <v>71964</v>
      </c>
      <c r="P46" s="49"/>
      <c r="Q46" s="48"/>
    </row>
    <row r="47" spans="1:17" x14ac:dyDescent="0.3">
      <c r="A47" t="s">
        <v>396</v>
      </c>
      <c r="B47" t="s">
        <v>135</v>
      </c>
      <c r="C47" s="46" t="s">
        <v>176</v>
      </c>
      <c r="D47" t="s">
        <v>177</v>
      </c>
      <c r="E47" t="s">
        <v>119</v>
      </c>
      <c r="F47" t="s">
        <v>397</v>
      </c>
      <c r="G47" t="s">
        <v>137</v>
      </c>
      <c r="H47" t="s">
        <v>138</v>
      </c>
      <c r="I47" t="s">
        <v>139</v>
      </c>
      <c r="J47" t="s">
        <v>87</v>
      </c>
      <c r="K47" s="5" t="s">
        <v>95</v>
      </c>
      <c r="M47" s="5" t="s">
        <v>34</v>
      </c>
      <c r="N47" s="5">
        <v>24</v>
      </c>
      <c r="O47" s="5">
        <v>119976</v>
      </c>
      <c r="P47" s="49"/>
      <c r="Q47" s="48"/>
    </row>
    <row r="48" spans="1:17" x14ac:dyDescent="0.3">
      <c r="A48" t="s">
        <v>398</v>
      </c>
      <c r="B48" t="s">
        <v>135</v>
      </c>
      <c r="C48" s="46" t="s">
        <v>176</v>
      </c>
      <c r="D48" t="s">
        <v>177</v>
      </c>
      <c r="E48" t="s">
        <v>119</v>
      </c>
      <c r="F48" t="s">
        <v>399</v>
      </c>
      <c r="G48" t="s">
        <v>137</v>
      </c>
      <c r="H48" t="s">
        <v>138</v>
      </c>
      <c r="I48" t="s">
        <v>139</v>
      </c>
      <c r="J48" t="s">
        <v>87</v>
      </c>
      <c r="K48" s="5" t="s">
        <v>95</v>
      </c>
      <c r="M48" s="5" t="s">
        <v>34</v>
      </c>
      <c r="N48" s="5">
        <v>36</v>
      </c>
      <c r="O48" s="5">
        <v>143964</v>
      </c>
      <c r="P48" s="49"/>
      <c r="Q48" s="48"/>
    </row>
    <row r="49" spans="1:17" x14ac:dyDescent="0.3">
      <c r="A49" t="s">
        <v>400</v>
      </c>
      <c r="B49" t="s">
        <v>135</v>
      </c>
      <c r="C49" s="46" t="s">
        <v>176</v>
      </c>
      <c r="D49" t="s">
        <v>177</v>
      </c>
      <c r="E49" t="s">
        <v>119</v>
      </c>
      <c r="F49" t="s">
        <v>401</v>
      </c>
      <c r="G49" t="s">
        <v>137</v>
      </c>
      <c r="H49" t="s">
        <v>138</v>
      </c>
      <c r="I49" t="s">
        <v>140</v>
      </c>
      <c r="J49" t="s">
        <v>141</v>
      </c>
      <c r="K49" s="5" t="s">
        <v>95</v>
      </c>
      <c r="M49" s="5" t="s">
        <v>34</v>
      </c>
      <c r="N49" s="5">
        <v>840</v>
      </c>
      <c r="O49" s="5">
        <v>755160</v>
      </c>
      <c r="P49" s="49"/>
      <c r="Q49" s="48"/>
    </row>
    <row r="50" spans="1:17" x14ac:dyDescent="0.3">
      <c r="A50" t="s">
        <v>402</v>
      </c>
      <c r="B50" t="s">
        <v>135</v>
      </c>
      <c r="C50" s="46" t="s">
        <v>176</v>
      </c>
      <c r="D50" t="s">
        <v>177</v>
      </c>
      <c r="E50" t="s">
        <v>119</v>
      </c>
      <c r="F50" t="s">
        <v>403</v>
      </c>
      <c r="G50" t="s">
        <v>137</v>
      </c>
      <c r="H50" t="s">
        <v>138</v>
      </c>
      <c r="I50" t="s">
        <v>140</v>
      </c>
      <c r="J50" t="s">
        <v>141</v>
      </c>
      <c r="K50" s="5" t="s">
        <v>95</v>
      </c>
      <c r="M50" s="5" t="s">
        <v>34</v>
      </c>
      <c r="N50" s="5">
        <v>18</v>
      </c>
      <c r="O50" s="5">
        <v>17982</v>
      </c>
      <c r="P50" s="49"/>
      <c r="Q50" s="48"/>
    </row>
    <row r="51" spans="1:17" x14ac:dyDescent="0.3">
      <c r="A51" t="s">
        <v>404</v>
      </c>
      <c r="B51" t="s">
        <v>135</v>
      </c>
      <c r="C51" s="46" t="s">
        <v>176</v>
      </c>
      <c r="D51" t="s">
        <v>177</v>
      </c>
      <c r="E51" t="s">
        <v>7</v>
      </c>
      <c r="F51" t="s">
        <v>405</v>
      </c>
      <c r="G51" t="s">
        <v>137</v>
      </c>
      <c r="H51" t="s">
        <v>138</v>
      </c>
      <c r="I51" t="s">
        <v>140</v>
      </c>
      <c r="J51" t="s">
        <v>141</v>
      </c>
      <c r="K51" s="5" t="s">
        <v>95</v>
      </c>
      <c r="M51" s="5" t="s">
        <v>34</v>
      </c>
      <c r="N51" s="5">
        <v>1650</v>
      </c>
      <c r="O51" s="5">
        <v>388581.6</v>
      </c>
      <c r="P51" s="49"/>
      <c r="Q51" s="48"/>
    </row>
    <row r="52" spans="1:17" x14ac:dyDescent="0.3">
      <c r="A52" t="s">
        <v>404</v>
      </c>
      <c r="B52" t="s">
        <v>135</v>
      </c>
      <c r="C52" s="46" t="s">
        <v>176</v>
      </c>
      <c r="D52" t="s">
        <v>177</v>
      </c>
      <c r="E52" t="s">
        <v>7</v>
      </c>
      <c r="F52" t="s">
        <v>406</v>
      </c>
      <c r="G52" t="s">
        <v>137</v>
      </c>
      <c r="H52" t="s">
        <v>138</v>
      </c>
      <c r="I52" t="s">
        <v>140</v>
      </c>
      <c r="J52" t="s">
        <v>141</v>
      </c>
      <c r="K52" s="5" t="s">
        <v>95</v>
      </c>
      <c r="M52" s="5" t="s">
        <v>34</v>
      </c>
      <c r="N52" s="5">
        <v>6000</v>
      </c>
      <c r="O52" s="5">
        <v>1413024</v>
      </c>
      <c r="P52" s="49"/>
      <c r="Q52" s="48"/>
    </row>
    <row r="53" spans="1:17" x14ac:dyDescent="0.3">
      <c r="A53" t="s">
        <v>404</v>
      </c>
      <c r="B53" t="s">
        <v>135</v>
      </c>
      <c r="C53" s="46" t="s">
        <v>176</v>
      </c>
      <c r="D53" t="s">
        <v>177</v>
      </c>
      <c r="E53" t="s">
        <v>7</v>
      </c>
      <c r="F53" t="s">
        <v>407</v>
      </c>
      <c r="G53" t="s">
        <v>137</v>
      </c>
      <c r="H53" t="s">
        <v>138</v>
      </c>
      <c r="I53" t="s">
        <v>140</v>
      </c>
      <c r="J53" t="s">
        <v>141</v>
      </c>
      <c r="K53" s="5" t="s">
        <v>95</v>
      </c>
      <c r="M53" s="5" t="s">
        <v>34</v>
      </c>
      <c r="N53" s="5">
        <v>1440</v>
      </c>
      <c r="O53" s="5">
        <v>339125.76000000001</v>
      </c>
      <c r="P53" s="49"/>
      <c r="Q53" s="48"/>
    </row>
    <row r="54" spans="1:17" x14ac:dyDescent="0.3">
      <c r="A54" t="s">
        <v>404</v>
      </c>
      <c r="B54" t="s">
        <v>135</v>
      </c>
      <c r="C54" s="46" t="s">
        <v>176</v>
      </c>
      <c r="D54" t="s">
        <v>177</v>
      </c>
      <c r="E54" t="s">
        <v>7</v>
      </c>
      <c r="F54" t="s">
        <v>408</v>
      </c>
      <c r="G54" t="s">
        <v>137</v>
      </c>
      <c r="H54" t="s">
        <v>138</v>
      </c>
      <c r="I54" t="s">
        <v>140</v>
      </c>
      <c r="J54" t="s">
        <v>141</v>
      </c>
      <c r="K54" s="5" t="s">
        <v>95</v>
      </c>
      <c r="M54" s="5" t="s">
        <v>34</v>
      </c>
      <c r="N54" s="5">
        <v>2040</v>
      </c>
      <c r="O54" s="5">
        <v>480428.16</v>
      </c>
      <c r="P54" s="49"/>
      <c r="Q54" s="48"/>
    </row>
    <row r="55" spans="1:17" x14ac:dyDescent="0.3">
      <c r="A55" t="s">
        <v>404</v>
      </c>
      <c r="B55" t="s">
        <v>135</v>
      </c>
      <c r="C55" s="46" t="s">
        <v>176</v>
      </c>
      <c r="D55" t="s">
        <v>177</v>
      </c>
      <c r="E55" t="s">
        <v>7</v>
      </c>
      <c r="F55" t="s">
        <v>409</v>
      </c>
      <c r="G55" t="s">
        <v>137</v>
      </c>
      <c r="H55" t="s">
        <v>138</v>
      </c>
      <c r="I55" t="s">
        <v>140</v>
      </c>
      <c r="J55" t="s">
        <v>141</v>
      </c>
      <c r="K55" s="5" t="s">
        <v>95</v>
      </c>
      <c r="M55" s="5" t="s">
        <v>34</v>
      </c>
      <c r="N55" s="5">
        <v>2142</v>
      </c>
      <c r="O55" s="5">
        <v>1553858.21</v>
      </c>
      <c r="P55" s="49"/>
      <c r="Q55" s="48"/>
    </row>
    <row r="56" spans="1:17" x14ac:dyDescent="0.3">
      <c r="A56" t="s">
        <v>404</v>
      </c>
      <c r="B56" t="s">
        <v>135</v>
      </c>
      <c r="C56" s="46" t="s">
        <v>176</v>
      </c>
      <c r="D56" t="s">
        <v>177</v>
      </c>
      <c r="E56" t="s">
        <v>7</v>
      </c>
      <c r="F56" t="s">
        <v>406</v>
      </c>
      <c r="G56" t="s">
        <v>137</v>
      </c>
      <c r="H56" t="s">
        <v>138</v>
      </c>
      <c r="I56" t="s">
        <v>140</v>
      </c>
      <c r="J56" t="s">
        <v>141</v>
      </c>
      <c r="K56" s="5" t="s">
        <v>95</v>
      </c>
      <c r="M56" s="5" t="s">
        <v>34</v>
      </c>
      <c r="N56" s="5">
        <v>5400</v>
      </c>
      <c r="O56" s="5">
        <v>1271721.6000000001</v>
      </c>
      <c r="P56" s="49"/>
      <c r="Q56" s="48"/>
    </row>
    <row r="57" spans="1:17" x14ac:dyDescent="0.3">
      <c r="A57" t="s">
        <v>404</v>
      </c>
      <c r="B57" t="s">
        <v>135</v>
      </c>
      <c r="C57" s="46" t="s">
        <v>176</v>
      </c>
      <c r="D57" t="s">
        <v>177</v>
      </c>
      <c r="E57" t="s">
        <v>7</v>
      </c>
      <c r="F57" t="s">
        <v>407</v>
      </c>
      <c r="G57" t="s">
        <v>137</v>
      </c>
      <c r="H57" t="s">
        <v>138</v>
      </c>
      <c r="I57" t="s">
        <v>140</v>
      </c>
      <c r="J57" t="s">
        <v>141</v>
      </c>
      <c r="K57" s="5" t="s">
        <v>95</v>
      </c>
      <c r="M57" s="5" t="s">
        <v>34</v>
      </c>
      <c r="N57" s="5">
        <v>5460</v>
      </c>
      <c r="O57" s="5">
        <v>1285851.8400000001</v>
      </c>
      <c r="P57" s="49"/>
      <c r="Q57" s="48"/>
    </row>
    <row r="58" spans="1:17" x14ac:dyDescent="0.3">
      <c r="A58" t="s">
        <v>404</v>
      </c>
      <c r="B58" t="s">
        <v>135</v>
      </c>
      <c r="C58" s="46" t="s">
        <v>176</v>
      </c>
      <c r="D58" t="s">
        <v>177</v>
      </c>
      <c r="E58" t="s">
        <v>7</v>
      </c>
      <c r="F58" t="s">
        <v>408</v>
      </c>
      <c r="G58" t="s">
        <v>137</v>
      </c>
      <c r="H58" t="s">
        <v>138</v>
      </c>
      <c r="I58" t="s">
        <v>140</v>
      </c>
      <c r="J58" t="s">
        <v>141</v>
      </c>
      <c r="K58" s="5" t="s">
        <v>95</v>
      </c>
      <c r="M58" s="5" t="s">
        <v>34</v>
      </c>
      <c r="N58" s="5">
        <v>5460</v>
      </c>
      <c r="O58" s="5">
        <v>1285851.8400000001</v>
      </c>
      <c r="P58" s="49"/>
      <c r="Q58" s="48"/>
    </row>
    <row r="59" spans="1:17" x14ac:dyDescent="0.3">
      <c r="A59" t="s">
        <v>404</v>
      </c>
      <c r="B59" t="s">
        <v>135</v>
      </c>
      <c r="C59" s="46" t="s">
        <v>176</v>
      </c>
      <c r="D59" t="s">
        <v>177</v>
      </c>
      <c r="E59" t="s">
        <v>7</v>
      </c>
      <c r="F59" t="s">
        <v>409</v>
      </c>
      <c r="G59" t="s">
        <v>137</v>
      </c>
      <c r="H59" t="s">
        <v>138</v>
      </c>
      <c r="I59" t="s">
        <v>140</v>
      </c>
      <c r="J59" t="s">
        <v>141</v>
      </c>
      <c r="K59" s="5" t="s">
        <v>95</v>
      </c>
      <c r="M59" s="5" t="s">
        <v>34</v>
      </c>
      <c r="N59" s="5">
        <v>3690</v>
      </c>
      <c r="O59" s="5">
        <v>2676814.56</v>
      </c>
      <c r="P59" s="49"/>
      <c r="Q59" s="48"/>
    </row>
    <row r="60" spans="1:17" x14ac:dyDescent="0.3">
      <c r="A60" t="s">
        <v>404</v>
      </c>
      <c r="B60" t="s">
        <v>135</v>
      </c>
      <c r="C60" s="46" t="s">
        <v>176</v>
      </c>
      <c r="D60" t="s">
        <v>177</v>
      </c>
      <c r="E60" t="s">
        <v>7</v>
      </c>
      <c r="F60" t="s">
        <v>410</v>
      </c>
      <c r="G60" t="s">
        <v>137</v>
      </c>
      <c r="H60" t="s">
        <v>138</v>
      </c>
      <c r="I60" t="s">
        <v>140</v>
      </c>
      <c r="J60" t="s">
        <v>141</v>
      </c>
      <c r="K60" s="5" t="s">
        <v>95</v>
      </c>
      <c r="M60" s="5" t="s">
        <v>34</v>
      </c>
      <c r="N60" s="5">
        <v>3222</v>
      </c>
      <c r="O60" s="5">
        <v>2337316.13</v>
      </c>
      <c r="P60" s="49"/>
      <c r="Q60" s="48"/>
    </row>
    <row r="61" spans="1:17" x14ac:dyDescent="0.3">
      <c r="A61" t="s">
        <v>411</v>
      </c>
      <c r="B61" t="s">
        <v>135</v>
      </c>
      <c r="C61" s="46" t="s">
        <v>176</v>
      </c>
      <c r="D61" t="s">
        <v>177</v>
      </c>
      <c r="E61" t="s">
        <v>119</v>
      </c>
      <c r="F61" t="s">
        <v>412</v>
      </c>
      <c r="G61" t="s">
        <v>137</v>
      </c>
      <c r="H61" t="s">
        <v>138</v>
      </c>
      <c r="I61" t="s">
        <v>140</v>
      </c>
      <c r="J61" t="s">
        <v>141</v>
      </c>
      <c r="K61" s="5" t="s">
        <v>95</v>
      </c>
      <c r="M61" s="5" t="s">
        <v>34</v>
      </c>
      <c r="N61" s="5">
        <v>36</v>
      </c>
      <c r="O61" s="5">
        <v>144000</v>
      </c>
      <c r="P61" s="49"/>
      <c r="Q61" s="48"/>
    </row>
    <row r="62" spans="1:17" x14ac:dyDescent="0.3">
      <c r="A62" t="s">
        <v>413</v>
      </c>
      <c r="B62" t="s">
        <v>135</v>
      </c>
      <c r="C62" s="46" t="s">
        <v>176</v>
      </c>
      <c r="D62" t="s">
        <v>177</v>
      </c>
      <c r="E62" t="s">
        <v>119</v>
      </c>
      <c r="F62" t="s">
        <v>414</v>
      </c>
      <c r="G62" t="s">
        <v>137</v>
      </c>
      <c r="H62" t="s">
        <v>138</v>
      </c>
      <c r="I62" t="s">
        <v>140</v>
      </c>
      <c r="J62" t="s">
        <v>141</v>
      </c>
      <c r="K62" s="5" t="s">
        <v>95</v>
      </c>
      <c r="M62" s="5" t="s">
        <v>34</v>
      </c>
      <c r="N62" s="5">
        <v>160</v>
      </c>
      <c r="O62" s="5">
        <v>319840</v>
      </c>
      <c r="P62" s="49"/>
      <c r="Q62" s="48"/>
    </row>
    <row r="63" spans="1:17" x14ac:dyDescent="0.3">
      <c r="A63" t="s">
        <v>415</v>
      </c>
      <c r="B63" t="s">
        <v>135</v>
      </c>
      <c r="C63" s="46" t="s">
        <v>176</v>
      </c>
      <c r="D63" t="s">
        <v>177</v>
      </c>
      <c r="E63" t="s">
        <v>119</v>
      </c>
      <c r="F63" t="s">
        <v>363</v>
      </c>
      <c r="G63" t="s">
        <v>137</v>
      </c>
      <c r="H63" t="s">
        <v>138</v>
      </c>
      <c r="I63" t="s">
        <v>140</v>
      </c>
      <c r="J63" t="s">
        <v>142</v>
      </c>
      <c r="K63" s="5" t="s">
        <v>95</v>
      </c>
      <c r="M63" s="5" t="s">
        <v>34</v>
      </c>
      <c r="N63" s="5">
        <v>120</v>
      </c>
      <c r="O63" s="5">
        <v>359880</v>
      </c>
      <c r="P63" s="49"/>
      <c r="Q63" s="48"/>
    </row>
    <row r="64" spans="1:17" x14ac:dyDescent="0.3">
      <c r="A64" t="s">
        <v>416</v>
      </c>
      <c r="B64" t="s">
        <v>135</v>
      </c>
      <c r="C64" s="46" t="s">
        <v>176</v>
      </c>
      <c r="D64" t="s">
        <v>177</v>
      </c>
      <c r="E64" t="s">
        <v>119</v>
      </c>
      <c r="F64" t="s">
        <v>417</v>
      </c>
      <c r="G64" t="s">
        <v>137</v>
      </c>
      <c r="H64" t="s">
        <v>138</v>
      </c>
      <c r="I64" t="s">
        <v>140</v>
      </c>
      <c r="J64" t="s">
        <v>141</v>
      </c>
      <c r="K64" s="5" t="s">
        <v>96</v>
      </c>
      <c r="M64" s="5" t="s">
        <v>34</v>
      </c>
      <c r="N64" s="5">
        <v>2880</v>
      </c>
      <c r="O64" s="5">
        <v>5757120</v>
      </c>
      <c r="P64" s="49"/>
      <c r="Q64" s="48"/>
    </row>
    <row r="65" spans="1:17" x14ac:dyDescent="0.3">
      <c r="A65" t="s">
        <v>418</v>
      </c>
      <c r="B65" t="s">
        <v>135</v>
      </c>
      <c r="C65" s="46" t="s">
        <v>176</v>
      </c>
      <c r="D65" t="s">
        <v>177</v>
      </c>
      <c r="E65" t="s">
        <v>119</v>
      </c>
      <c r="F65" t="s">
        <v>419</v>
      </c>
      <c r="G65" t="s">
        <v>137</v>
      </c>
      <c r="H65" t="s">
        <v>138</v>
      </c>
      <c r="I65" t="s">
        <v>140</v>
      </c>
      <c r="J65" t="s">
        <v>142</v>
      </c>
      <c r="K65" s="5" t="s">
        <v>95</v>
      </c>
      <c r="M65" s="5" t="s">
        <v>34</v>
      </c>
      <c r="N65" s="5">
        <v>1792</v>
      </c>
      <c r="O65" s="5">
        <v>1790208</v>
      </c>
      <c r="P65" s="49"/>
      <c r="Q65" s="48"/>
    </row>
    <row r="66" spans="1:17" x14ac:dyDescent="0.3">
      <c r="A66" t="s">
        <v>420</v>
      </c>
      <c r="B66" t="s">
        <v>135</v>
      </c>
      <c r="C66" s="46" t="s">
        <v>176</v>
      </c>
      <c r="D66" t="s">
        <v>177</v>
      </c>
      <c r="E66" t="s">
        <v>119</v>
      </c>
      <c r="F66" t="s">
        <v>421</v>
      </c>
      <c r="G66" t="s">
        <v>137</v>
      </c>
      <c r="H66" t="s">
        <v>138</v>
      </c>
      <c r="I66" t="s">
        <v>140</v>
      </c>
      <c r="J66" t="s">
        <v>141</v>
      </c>
      <c r="K66" s="5" t="s">
        <v>95</v>
      </c>
      <c r="M66" s="5" t="s">
        <v>34</v>
      </c>
      <c r="N66" s="5">
        <v>24</v>
      </c>
      <c r="O66" s="5">
        <v>31176</v>
      </c>
      <c r="P66" s="49"/>
      <c r="Q66" s="48"/>
    </row>
    <row r="67" spans="1:17" x14ac:dyDescent="0.3">
      <c r="A67" t="s">
        <v>422</v>
      </c>
      <c r="B67" t="s">
        <v>135</v>
      </c>
      <c r="C67" s="46" t="s">
        <v>176</v>
      </c>
      <c r="D67" t="s">
        <v>177</v>
      </c>
      <c r="E67" t="s">
        <v>119</v>
      </c>
      <c r="F67" t="s">
        <v>423</v>
      </c>
      <c r="G67" t="s">
        <v>137</v>
      </c>
      <c r="H67" t="s">
        <v>138</v>
      </c>
      <c r="I67" t="s">
        <v>140</v>
      </c>
      <c r="J67" t="s">
        <v>141</v>
      </c>
      <c r="K67" s="5" t="s">
        <v>95</v>
      </c>
      <c r="M67" s="5" t="s">
        <v>34</v>
      </c>
      <c r="N67" s="5">
        <v>162</v>
      </c>
      <c r="O67" s="5">
        <v>259038</v>
      </c>
      <c r="P67" s="49"/>
      <c r="Q67" s="48"/>
    </row>
    <row r="68" spans="1:17" x14ac:dyDescent="0.3">
      <c r="A68" t="s">
        <v>424</v>
      </c>
      <c r="B68" t="s">
        <v>135</v>
      </c>
      <c r="C68" s="46" t="s">
        <v>176</v>
      </c>
      <c r="D68" t="s">
        <v>177</v>
      </c>
      <c r="E68" t="s">
        <v>17</v>
      </c>
      <c r="F68" t="s">
        <v>425</v>
      </c>
      <c r="G68" t="s">
        <v>137</v>
      </c>
      <c r="H68" t="s">
        <v>138</v>
      </c>
      <c r="I68" t="s">
        <v>31</v>
      </c>
      <c r="J68" t="s">
        <v>426</v>
      </c>
      <c r="K68" s="5" t="s">
        <v>95</v>
      </c>
      <c r="M68" s="5" t="s">
        <v>34</v>
      </c>
      <c r="N68" s="5">
        <v>84</v>
      </c>
      <c r="O68" s="5">
        <v>310464</v>
      </c>
      <c r="P68" s="49"/>
      <c r="Q68" s="48"/>
    </row>
    <row r="69" spans="1:17" x14ac:dyDescent="0.3">
      <c r="A69" t="s">
        <v>424</v>
      </c>
      <c r="B69" t="s">
        <v>135</v>
      </c>
      <c r="C69" s="46" t="s">
        <v>176</v>
      </c>
      <c r="D69" t="s">
        <v>177</v>
      </c>
      <c r="E69" t="s">
        <v>17</v>
      </c>
      <c r="F69" t="s">
        <v>427</v>
      </c>
      <c r="G69" t="s">
        <v>137</v>
      </c>
      <c r="H69" t="s">
        <v>138</v>
      </c>
      <c r="I69" t="s">
        <v>31</v>
      </c>
      <c r="J69" t="s">
        <v>426</v>
      </c>
      <c r="K69" s="5" t="s">
        <v>95</v>
      </c>
      <c r="M69" s="5" t="s">
        <v>34</v>
      </c>
      <c r="N69" s="5">
        <v>60</v>
      </c>
      <c r="O69" s="5">
        <v>102240</v>
      </c>
      <c r="P69" s="49"/>
      <c r="Q69" s="48"/>
    </row>
    <row r="70" spans="1:17" x14ac:dyDescent="0.3">
      <c r="A70" t="s">
        <v>424</v>
      </c>
      <c r="B70" t="s">
        <v>135</v>
      </c>
      <c r="C70" s="46" t="s">
        <v>176</v>
      </c>
      <c r="D70" t="s">
        <v>177</v>
      </c>
      <c r="E70" t="s">
        <v>17</v>
      </c>
      <c r="F70" t="s">
        <v>428</v>
      </c>
      <c r="G70" t="s">
        <v>137</v>
      </c>
      <c r="H70" t="s">
        <v>138</v>
      </c>
      <c r="I70" t="s">
        <v>31</v>
      </c>
      <c r="J70" t="s">
        <v>426</v>
      </c>
      <c r="K70" s="5" t="s">
        <v>96</v>
      </c>
      <c r="M70" s="5" t="s">
        <v>34</v>
      </c>
      <c r="N70" s="5">
        <v>78</v>
      </c>
      <c r="O70" s="5">
        <v>271050</v>
      </c>
      <c r="P70" s="49"/>
      <c r="Q70" s="48"/>
    </row>
    <row r="71" spans="1:17" x14ac:dyDescent="0.3">
      <c r="A71" t="s">
        <v>429</v>
      </c>
      <c r="B71" t="s">
        <v>135</v>
      </c>
      <c r="C71" s="46" t="s">
        <v>176</v>
      </c>
      <c r="D71" t="s">
        <v>177</v>
      </c>
      <c r="E71" t="s">
        <v>25</v>
      </c>
      <c r="F71" t="s">
        <v>430</v>
      </c>
      <c r="G71" t="s">
        <v>137</v>
      </c>
      <c r="H71" t="s">
        <v>138</v>
      </c>
      <c r="I71" t="s">
        <v>31</v>
      </c>
      <c r="J71" t="s">
        <v>431</v>
      </c>
      <c r="K71" s="5" t="s">
        <v>95</v>
      </c>
      <c r="M71" s="5" t="s">
        <v>34</v>
      </c>
      <c r="N71" s="5">
        <v>564</v>
      </c>
      <c r="O71" s="5">
        <v>479219.52</v>
      </c>
      <c r="P71" s="49"/>
      <c r="Q71" s="48"/>
    </row>
    <row r="72" spans="1:17" x14ac:dyDescent="0.3">
      <c r="A72" t="s">
        <v>429</v>
      </c>
      <c r="B72" t="s">
        <v>135</v>
      </c>
      <c r="C72" s="46" t="s">
        <v>176</v>
      </c>
      <c r="D72" t="s">
        <v>177</v>
      </c>
      <c r="E72" t="s">
        <v>25</v>
      </c>
      <c r="F72" t="s">
        <v>432</v>
      </c>
      <c r="G72" t="s">
        <v>137</v>
      </c>
      <c r="H72" t="s">
        <v>138</v>
      </c>
      <c r="I72" t="s">
        <v>31</v>
      </c>
      <c r="J72" t="s">
        <v>431</v>
      </c>
      <c r="K72" s="5" t="s">
        <v>95</v>
      </c>
      <c r="M72" s="5" t="s">
        <v>34</v>
      </c>
      <c r="N72" s="5">
        <v>336</v>
      </c>
      <c r="O72" s="5">
        <v>295706.88</v>
      </c>
      <c r="P72" s="49"/>
      <c r="Q72" s="48"/>
    </row>
    <row r="73" spans="1:17" x14ac:dyDescent="0.3">
      <c r="A73" t="s">
        <v>429</v>
      </c>
      <c r="B73" t="s">
        <v>135</v>
      </c>
      <c r="C73" s="46" t="s">
        <v>176</v>
      </c>
      <c r="D73" t="s">
        <v>177</v>
      </c>
      <c r="E73" t="s">
        <v>25</v>
      </c>
      <c r="F73" t="s">
        <v>433</v>
      </c>
      <c r="G73" t="s">
        <v>137</v>
      </c>
      <c r="H73" t="s">
        <v>138</v>
      </c>
      <c r="I73" t="s">
        <v>31</v>
      </c>
      <c r="J73" t="s">
        <v>431</v>
      </c>
      <c r="K73" s="5" t="s">
        <v>95</v>
      </c>
      <c r="M73" s="5" t="s">
        <v>34</v>
      </c>
      <c r="N73" s="5">
        <v>414</v>
      </c>
      <c r="O73" s="5">
        <v>364353.12</v>
      </c>
      <c r="P73" s="49"/>
      <c r="Q73" s="48"/>
    </row>
    <row r="74" spans="1:17" x14ac:dyDescent="0.3">
      <c r="A74" t="s">
        <v>429</v>
      </c>
      <c r="B74" t="s">
        <v>135</v>
      </c>
      <c r="C74" s="46" t="s">
        <v>176</v>
      </c>
      <c r="D74" t="s">
        <v>177</v>
      </c>
      <c r="E74" t="s">
        <v>25</v>
      </c>
      <c r="F74" t="s">
        <v>434</v>
      </c>
      <c r="G74" t="s">
        <v>137</v>
      </c>
      <c r="H74" t="s">
        <v>138</v>
      </c>
      <c r="I74" t="s">
        <v>31</v>
      </c>
      <c r="J74" t="s">
        <v>431</v>
      </c>
      <c r="K74" s="5" t="s">
        <v>95</v>
      </c>
      <c r="M74" s="5" t="s">
        <v>34</v>
      </c>
      <c r="N74" s="5">
        <v>402</v>
      </c>
      <c r="O74" s="5">
        <v>492048</v>
      </c>
      <c r="P74" s="49"/>
      <c r="Q74" s="48"/>
    </row>
    <row r="75" spans="1:17" x14ac:dyDescent="0.3">
      <c r="A75" t="s">
        <v>429</v>
      </c>
      <c r="B75" t="s">
        <v>135</v>
      </c>
      <c r="C75" s="46" t="s">
        <v>176</v>
      </c>
      <c r="D75" t="s">
        <v>177</v>
      </c>
      <c r="E75" t="s">
        <v>25</v>
      </c>
      <c r="F75" t="s">
        <v>435</v>
      </c>
      <c r="G75" t="s">
        <v>137</v>
      </c>
      <c r="H75" t="s">
        <v>138</v>
      </c>
      <c r="I75" t="s">
        <v>31</v>
      </c>
      <c r="J75" t="s">
        <v>431</v>
      </c>
      <c r="K75" s="5" t="s">
        <v>95</v>
      </c>
      <c r="M75" s="5" t="s">
        <v>34</v>
      </c>
      <c r="N75" s="5">
        <v>348</v>
      </c>
      <c r="O75" s="5">
        <v>375840</v>
      </c>
      <c r="P75" s="49"/>
      <c r="Q75" s="48"/>
    </row>
    <row r="76" spans="1:17" x14ac:dyDescent="0.3">
      <c r="A76" t="s">
        <v>429</v>
      </c>
      <c r="B76" t="s">
        <v>135</v>
      </c>
      <c r="C76" s="46" t="s">
        <v>176</v>
      </c>
      <c r="D76" t="s">
        <v>177</v>
      </c>
      <c r="E76" t="s">
        <v>25</v>
      </c>
      <c r="F76" t="s">
        <v>436</v>
      </c>
      <c r="G76" t="s">
        <v>137</v>
      </c>
      <c r="H76" t="s">
        <v>138</v>
      </c>
      <c r="I76" t="s">
        <v>31</v>
      </c>
      <c r="J76" t="s">
        <v>431</v>
      </c>
      <c r="K76" s="5" t="s">
        <v>95</v>
      </c>
      <c r="M76" s="5" t="s">
        <v>34</v>
      </c>
      <c r="N76" s="5">
        <v>192</v>
      </c>
      <c r="O76" s="5">
        <v>387072</v>
      </c>
      <c r="P76" s="49"/>
      <c r="Q76" s="48"/>
    </row>
    <row r="77" spans="1:17" x14ac:dyDescent="0.3">
      <c r="A77" t="s">
        <v>429</v>
      </c>
      <c r="B77" t="s">
        <v>135</v>
      </c>
      <c r="C77" s="46" t="s">
        <v>176</v>
      </c>
      <c r="D77" t="s">
        <v>177</v>
      </c>
      <c r="E77" t="s">
        <v>25</v>
      </c>
      <c r="F77" t="s">
        <v>437</v>
      </c>
      <c r="G77" t="s">
        <v>137</v>
      </c>
      <c r="H77" t="s">
        <v>138</v>
      </c>
      <c r="I77" t="s">
        <v>31</v>
      </c>
      <c r="J77" t="s">
        <v>431</v>
      </c>
      <c r="K77" s="5" t="s">
        <v>95</v>
      </c>
      <c r="M77" s="5" t="s">
        <v>34</v>
      </c>
      <c r="N77" s="5">
        <v>132</v>
      </c>
      <c r="O77" s="5">
        <v>209088</v>
      </c>
      <c r="P77" s="49"/>
      <c r="Q77" s="48"/>
    </row>
    <row r="78" spans="1:17" x14ac:dyDescent="0.3">
      <c r="A78" t="s">
        <v>429</v>
      </c>
      <c r="B78" t="s">
        <v>135</v>
      </c>
      <c r="C78" s="46" t="s">
        <v>176</v>
      </c>
      <c r="D78" t="s">
        <v>177</v>
      </c>
      <c r="E78" t="s">
        <v>25</v>
      </c>
      <c r="F78" t="s">
        <v>438</v>
      </c>
      <c r="G78" t="s">
        <v>137</v>
      </c>
      <c r="H78" t="s">
        <v>138</v>
      </c>
      <c r="I78" t="s">
        <v>31</v>
      </c>
      <c r="J78" t="s">
        <v>431</v>
      </c>
      <c r="K78" s="5" t="s">
        <v>95</v>
      </c>
      <c r="M78" s="5" t="s">
        <v>34</v>
      </c>
      <c r="N78" s="5">
        <v>120</v>
      </c>
      <c r="O78" s="5">
        <v>224640</v>
      </c>
      <c r="P78" s="49"/>
      <c r="Q78" s="48"/>
    </row>
    <row r="79" spans="1:17" x14ac:dyDescent="0.3">
      <c r="A79" t="s">
        <v>439</v>
      </c>
      <c r="B79" t="s">
        <v>135</v>
      </c>
      <c r="C79" s="46" t="s">
        <v>176</v>
      </c>
      <c r="D79" t="s">
        <v>177</v>
      </c>
      <c r="E79" t="s">
        <v>101</v>
      </c>
      <c r="F79" t="s">
        <v>440</v>
      </c>
      <c r="G79" t="s">
        <v>137</v>
      </c>
      <c r="H79" t="s">
        <v>138</v>
      </c>
      <c r="I79" t="s">
        <v>140</v>
      </c>
      <c r="J79" t="s">
        <v>361</v>
      </c>
      <c r="K79" s="5" t="s">
        <v>96</v>
      </c>
      <c r="M79" s="5" t="s">
        <v>34</v>
      </c>
      <c r="N79" s="5">
        <v>1068</v>
      </c>
      <c r="O79" s="5">
        <v>1043436</v>
      </c>
      <c r="P79" s="49"/>
      <c r="Q79" s="48"/>
    </row>
    <row r="80" spans="1:17" x14ac:dyDescent="0.3">
      <c r="A80" t="s">
        <v>439</v>
      </c>
      <c r="B80" t="s">
        <v>135</v>
      </c>
      <c r="C80" s="46" t="s">
        <v>176</v>
      </c>
      <c r="D80" t="s">
        <v>177</v>
      </c>
      <c r="E80" t="s">
        <v>101</v>
      </c>
      <c r="F80" t="s">
        <v>441</v>
      </c>
      <c r="G80" t="s">
        <v>137</v>
      </c>
      <c r="H80" t="s">
        <v>138</v>
      </c>
      <c r="I80" t="s">
        <v>140</v>
      </c>
      <c r="J80" t="s">
        <v>361</v>
      </c>
      <c r="K80" s="5" t="s">
        <v>95</v>
      </c>
      <c r="M80" s="5" t="s">
        <v>34</v>
      </c>
      <c r="N80" s="5">
        <v>1044</v>
      </c>
      <c r="O80" s="5">
        <v>1019988</v>
      </c>
      <c r="P80" s="49"/>
      <c r="Q80" s="48"/>
    </row>
    <row r="81" spans="1:17" x14ac:dyDescent="0.3">
      <c r="A81" t="s">
        <v>442</v>
      </c>
      <c r="B81" t="s">
        <v>135</v>
      </c>
      <c r="C81" s="46" t="s">
        <v>176</v>
      </c>
      <c r="D81" t="s">
        <v>177</v>
      </c>
      <c r="E81" t="s">
        <v>119</v>
      </c>
      <c r="F81" t="s">
        <v>156</v>
      </c>
      <c r="G81" t="s">
        <v>137</v>
      </c>
      <c r="H81" t="s">
        <v>138</v>
      </c>
      <c r="I81" t="s">
        <v>139</v>
      </c>
      <c r="J81" t="s">
        <v>87</v>
      </c>
      <c r="K81" s="5" t="s">
        <v>95</v>
      </c>
      <c r="M81" s="5" t="s">
        <v>34</v>
      </c>
      <c r="N81" s="5">
        <v>72</v>
      </c>
      <c r="O81" s="5">
        <v>179928</v>
      </c>
      <c r="P81" s="49"/>
      <c r="Q81" s="48"/>
    </row>
    <row r="82" spans="1:17" x14ac:dyDescent="0.3">
      <c r="A82" t="s">
        <v>443</v>
      </c>
      <c r="B82" t="s">
        <v>135</v>
      </c>
      <c r="C82" s="46" t="s">
        <v>176</v>
      </c>
      <c r="D82" t="s">
        <v>177</v>
      </c>
      <c r="E82" t="s">
        <v>119</v>
      </c>
      <c r="F82" t="s">
        <v>154</v>
      </c>
      <c r="G82" t="s">
        <v>137</v>
      </c>
      <c r="H82" t="s">
        <v>138</v>
      </c>
      <c r="I82" t="s">
        <v>139</v>
      </c>
      <c r="J82" t="s">
        <v>87</v>
      </c>
      <c r="K82" s="5" t="s">
        <v>95</v>
      </c>
      <c r="M82" s="5" t="s">
        <v>34</v>
      </c>
      <c r="N82" s="5">
        <v>24</v>
      </c>
      <c r="O82" s="5">
        <v>191976</v>
      </c>
      <c r="P82" s="49"/>
      <c r="Q82" s="48"/>
    </row>
    <row r="83" spans="1:17" x14ac:dyDescent="0.3">
      <c r="A83" t="s">
        <v>444</v>
      </c>
      <c r="B83" t="s">
        <v>135</v>
      </c>
      <c r="C83" s="46" t="s">
        <v>176</v>
      </c>
      <c r="D83" t="s">
        <v>177</v>
      </c>
      <c r="E83" t="s">
        <v>119</v>
      </c>
      <c r="F83" t="s">
        <v>445</v>
      </c>
      <c r="G83" t="s">
        <v>137</v>
      </c>
      <c r="H83" t="s">
        <v>138</v>
      </c>
      <c r="I83" t="s">
        <v>139</v>
      </c>
      <c r="J83" t="s">
        <v>87</v>
      </c>
      <c r="K83" s="5" t="s">
        <v>95</v>
      </c>
      <c r="M83" s="5" t="s">
        <v>34</v>
      </c>
      <c r="N83" s="5">
        <v>42</v>
      </c>
      <c r="O83" s="5">
        <v>167958</v>
      </c>
      <c r="P83" s="49"/>
      <c r="Q83" s="48"/>
    </row>
    <row r="84" spans="1:17" x14ac:dyDescent="0.3">
      <c r="A84" t="s">
        <v>447</v>
      </c>
      <c r="B84" t="s">
        <v>135</v>
      </c>
      <c r="C84" s="46" t="s">
        <v>176</v>
      </c>
      <c r="D84" t="s">
        <v>177</v>
      </c>
      <c r="E84" t="s">
        <v>119</v>
      </c>
      <c r="F84" t="s">
        <v>395</v>
      </c>
      <c r="G84" t="s">
        <v>137</v>
      </c>
      <c r="H84" t="s">
        <v>138</v>
      </c>
      <c r="I84" t="s">
        <v>139</v>
      </c>
      <c r="J84" t="s">
        <v>88</v>
      </c>
      <c r="K84" s="5" t="s">
        <v>95</v>
      </c>
      <c r="M84" s="5" t="s">
        <v>34</v>
      </c>
      <c r="N84" s="5">
        <v>24</v>
      </c>
      <c r="O84" s="5">
        <v>47976</v>
      </c>
      <c r="P84" s="49"/>
      <c r="Q84" s="48"/>
    </row>
    <row r="85" spans="1:17" x14ac:dyDescent="0.3">
      <c r="A85" t="s">
        <v>448</v>
      </c>
      <c r="B85" t="s">
        <v>135</v>
      </c>
      <c r="C85" s="46" t="s">
        <v>176</v>
      </c>
      <c r="D85" t="s">
        <v>177</v>
      </c>
      <c r="E85" t="s">
        <v>119</v>
      </c>
      <c r="F85" t="s">
        <v>449</v>
      </c>
      <c r="G85" t="s">
        <v>137</v>
      </c>
      <c r="H85" t="s">
        <v>138</v>
      </c>
      <c r="I85" t="s">
        <v>139</v>
      </c>
      <c r="J85" t="s">
        <v>87</v>
      </c>
      <c r="K85" s="5" t="s">
        <v>95</v>
      </c>
      <c r="M85" s="5" t="s">
        <v>34</v>
      </c>
      <c r="N85" s="5">
        <v>90</v>
      </c>
      <c r="O85" s="5">
        <v>719910</v>
      </c>
      <c r="P85" s="49"/>
      <c r="Q85" s="48"/>
    </row>
    <row r="86" spans="1:17" x14ac:dyDescent="0.3">
      <c r="A86" t="s">
        <v>450</v>
      </c>
      <c r="B86" t="s">
        <v>135</v>
      </c>
      <c r="C86" s="46" t="s">
        <v>176</v>
      </c>
      <c r="D86" t="s">
        <v>177</v>
      </c>
      <c r="E86" t="s">
        <v>119</v>
      </c>
      <c r="F86" t="s">
        <v>393</v>
      </c>
      <c r="G86" t="s">
        <v>137</v>
      </c>
      <c r="H86" t="s">
        <v>138</v>
      </c>
      <c r="I86" t="s">
        <v>139</v>
      </c>
      <c r="J86" t="s">
        <v>88</v>
      </c>
      <c r="K86" s="5" t="s">
        <v>95</v>
      </c>
      <c r="M86" s="5" t="s">
        <v>34</v>
      </c>
      <c r="N86" s="5">
        <v>25</v>
      </c>
      <c r="O86" s="5">
        <v>149975</v>
      </c>
      <c r="P86" s="49"/>
      <c r="Q86" s="48"/>
    </row>
    <row r="87" spans="1:17" x14ac:dyDescent="0.3">
      <c r="A87" t="s">
        <v>451</v>
      </c>
      <c r="B87" t="s">
        <v>135</v>
      </c>
      <c r="C87" s="46" t="s">
        <v>176</v>
      </c>
      <c r="D87" t="s">
        <v>177</v>
      </c>
      <c r="E87" t="s">
        <v>119</v>
      </c>
      <c r="F87" t="s">
        <v>452</v>
      </c>
      <c r="G87" t="s">
        <v>137</v>
      </c>
      <c r="H87" t="s">
        <v>138</v>
      </c>
      <c r="I87" t="s">
        <v>140</v>
      </c>
      <c r="J87" t="s">
        <v>361</v>
      </c>
      <c r="K87" s="5" t="s">
        <v>95</v>
      </c>
      <c r="M87" s="5" t="s">
        <v>34</v>
      </c>
      <c r="N87" s="5">
        <v>648</v>
      </c>
      <c r="O87" s="5">
        <v>452952</v>
      </c>
      <c r="P87" s="49"/>
      <c r="Q87" s="48"/>
    </row>
    <row r="88" spans="1:17" x14ac:dyDescent="0.3">
      <c r="A88" t="s">
        <v>453</v>
      </c>
      <c r="B88" t="s">
        <v>135</v>
      </c>
      <c r="C88" s="46" t="s">
        <v>176</v>
      </c>
      <c r="D88" t="s">
        <v>177</v>
      </c>
      <c r="E88" t="s">
        <v>119</v>
      </c>
      <c r="F88" t="s">
        <v>151</v>
      </c>
      <c r="G88" t="s">
        <v>137</v>
      </c>
      <c r="H88" t="s">
        <v>138</v>
      </c>
      <c r="I88" t="s">
        <v>139</v>
      </c>
      <c r="J88" t="s">
        <v>88</v>
      </c>
      <c r="K88" s="5" t="s">
        <v>95</v>
      </c>
      <c r="M88" s="5" t="s">
        <v>34</v>
      </c>
      <c r="N88" s="5">
        <v>384</v>
      </c>
      <c r="O88" s="5">
        <v>1151616</v>
      </c>
      <c r="P88" s="49"/>
      <c r="Q88" s="48"/>
    </row>
    <row r="89" spans="1:17" x14ac:dyDescent="0.3">
      <c r="A89" t="s">
        <v>454</v>
      </c>
      <c r="B89" t="s">
        <v>135</v>
      </c>
      <c r="C89" s="46" t="s">
        <v>176</v>
      </c>
      <c r="D89" t="s">
        <v>177</v>
      </c>
      <c r="E89" t="s">
        <v>119</v>
      </c>
      <c r="F89" t="s">
        <v>455</v>
      </c>
      <c r="G89" t="s">
        <v>137</v>
      </c>
      <c r="H89" t="s">
        <v>138</v>
      </c>
      <c r="I89" t="s">
        <v>139</v>
      </c>
      <c r="J89" t="s">
        <v>87</v>
      </c>
      <c r="K89" s="5" t="s">
        <v>95</v>
      </c>
      <c r="M89" s="5" t="s">
        <v>34</v>
      </c>
      <c r="N89" s="5">
        <v>96</v>
      </c>
      <c r="O89" s="5">
        <v>479904</v>
      </c>
      <c r="P89" s="49"/>
      <c r="Q89" s="48"/>
    </row>
    <row r="90" spans="1:17" x14ac:dyDescent="0.3">
      <c r="A90" t="s">
        <v>456</v>
      </c>
      <c r="B90" t="s">
        <v>135</v>
      </c>
      <c r="C90" s="46" t="s">
        <v>176</v>
      </c>
      <c r="D90" t="s">
        <v>177</v>
      </c>
      <c r="E90" t="s">
        <v>119</v>
      </c>
      <c r="F90" t="s">
        <v>457</v>
      </c>
      <c r="G90" t="s">
        <v>137</v>
      </c>
      <c r="H90" t="s">
        <v>138</v>
      </c>
      <c r="I90" t="s">
        <v>139</v>
      </c>
      <c r="J90" t="s">
        <v>88</v>
      </c>
      <c r="K90" s="5" t="s">
        <v>95</v>
      </c>
      <c r="M90" s="5" t="s">
        <v>34</v>
      </c>
      <c r="N90" s="5">
        <v>96</v>
      </c>
      <c r="O90" s="5">
        <v>239904</v>
      </c>
      <c r="P90" s="49"/>
      <c r="Q90" s="48"/>
    </row>
    <row r="91" spans="1:17" x14ac:dyDescent="0.3">
      <c r="A91" t="s">
        <v>458</v>
      </c>
      <c r="B91" t="s">
        <v>135</v>
      </c>
      <c r="C91" s="46" t="s">
        <v>176</v>
      </c>
      <c r="D91" t="s">
        <v>177</v>
      </c>
      <c r="E91" t="s">
        <v>119</v>
      </c>
      <c r="F91" t="s">
        <v>399</v>
      </c>
      <c r="G91" t="s">
        <v>137</v>
      </c>
      <c r="H91" t="s">
        <v>138</v>
      </c>
      <c r="I91" t="s">
        <v>139</v>
      </c>
      <c r="J91" t="s">
        <v>87</v>
      </c>
      <c r="K91" s="5" t="s">
        <v>95</v>
      </c>
      <c r="M91" s="5" t="s">
        <v>34</v>
      </c>
      <c r="N91" s="5">
        <v>72</v>
      </c>
      <c r="O91" s="5">
        <v>287928</v>
      </c>
      <c r="P91" s="49"/>
      <c r="Q91" s="48"/>
    </row>
    <row r="92" spans="1:17" x14ac:dyDescent="0.3">
      <c r="A92" t="s">
        <v>459</v>
      </c>
      <c r="B92" t="s">
        <v>135</v>
      </c>
      <c r="C92" s="46" t="s">
        <v>176</v>
      </c>
      <c r="D92" t="s">
        <v>177</v>
      </c>
      <c r="E92" t="s">
        <v>119</v>
      </c>
      <c r="F92" t="s">
        <v>397</v>
      </c>
      <c r="G92" t="s">
        <v>137</v>
      </c>
      <c r="H92" t="s">
        <v>138</v>
      </c>
      <c r="I92" t="s">
        <v>139</v>
      </c>
      <c r="J92" t="s">
        <v>87</v>
      </c>
      <c r="K92" s="5" t="s">
        <v>95</v>
      </c>
      <c r="M92" s="5" t="s">
        <v>34</v>
      </c>
      <c r="N92" s="5">
        <v>6</v>
      </c>
      <c r="O92" s="5">
        <v>29994</v>
      </c>
      <c r="P92" s="49"/>
      <c r="Q92" s="48"/>
    </row>
    <row r="93" spans="1:17" x14ac:dyDescent="0.3">
      <c r="A93" t="s">
        <v>460</v>
      </c>
      <c r="B93" t="s">
        <v>135</v>
      </c>
      <c r="C93" s="46" t="s">
        <v>176</v>
      </c>
      <c r="D93" t="s">
        <v>177</v>
      </c>
      <c r="E93" t="s">
        <v>119</v>
      </c>
      <c r="F93" t="s">
        <v>403</v>
      </c>
      <c r="G93" t="s">
        <v>137</v>
      </c>
      <c r="H93" t="s">
        <v>138</v>
      </c>
      <c r="I93" t="s">
        <v>140</v>
      </c>
      <c r="J93" t="s">
        <v>141</v>
      </c>
      <c r="K93" s="5" t="s">
        <v>95</v>
      </c>
      <c r="M93" s="5" t="s">
        <v>34</v>
      </c>
      <c r="N93" s="5">
        <v>90</v>
      </c>
      <c r="O93" s="5">
        <v>89910</v>
      </c>
      <c r="P93" s="49"/>
      <c r="Q93" s="48"/>
    </row>
    <row r="94" spans="1:17" x14ac:dyDescent="0.3">
      <c r="A94" t="s">
        <v>461</v>
      </c>
      <c r="B94" t="s">
        <v>135</v>
      </c>
      <c r="C94" s="46" t="s">
        <v>176</v>
      </c>
      <c r="D94" t="s">
        <v>177</v>
      </c>
      <c r="E94" t="s">
        <v>119</v>
      </c>
      <c r="F94" t="s">
        <v>403</v>
      </c>
      <c r="G94" t="s">
        <v>137</v>
      </c>
      <c r="H94" t="s">
        <v>138</v>
      </c>
      <c r="I94" t="s">
        <v>140</v>
      </c>
      <c r="J94" t="s">
        <v>141</v>
      </c>
      <c r="K94" s="5" t="s">
        <v>95</v>
      </c>
      <c r="M94" s="5" t="s">
        <v>34</v>
      </c>
      <c r="N94" s="5">
        <v>72</v>
      </c>
      <c r="O94" s="5">
        <v>71928</v>
      </c>
      <c r="P94" s="49"/>
      <c r="Q94" s="48"/>
    </row>
    <row r="95" spans="1:17" x14ac:dyDescent="0.3">
      <c r="A95" t="s">
        <v>462</v>
      </c>
      <c r="B95" t="s">
        <v>135</v>
      </c>
      <c r="C95" s="46" t="s">
        <v>176</v>
      </c>
      <c r="D95" t="s">
        <v>177</v>
      </c>
      <c r="E95" t="s">
        <v>22</v>
      </c>
      <c r="F95" t="s">
        <v>463</v>
      </c>
      <c r="G95" t="s">
        <v>137</v>
      </c>
      <c r="H95" t="s">
        <v>138</v>
      </c>
      <c r="I95" t="s">
        <v>140</v>
      </c>
      <c r="J95" t="s">
        <v>141</v>
      </c>
      <c r="K95" s="5" t="s">
        <v>95</v>
      </c>
      <c r="M95" s="5" t="s">
        <v>34</v>
      </c>
      <c r="N95" s="5">
        <v>672</v>
      </c>
      <c r="O95" s="5">
        <v>495258.62</v>
      </c>
      <c r="P95" s="49"/>
      <c r="Q95" s="48"/>
    </row>
    <row r="96" spans="1:17" x14ac:dyDescent="0.3">
      <c r="A96" t="s">
        <v>462</v>
      </c>
      <c r="B96" t="s">
        <v>135</v>
      </c>
      <c r="C96" s="46" t="s">
        <v>176</v>
      </c>
      <c r="D96" t="s">
        <v>177</v>
      </c>
      <c r="E96" t="s">
        <v>22</v>
      </c>
      <c r="F96" t="s">
        <v>464</v>
      </c>
      <c r="G96" t="s">
        <v>137</v>
      </c>
      <c r="H96" t="s">
        <v>138</v>
      </c>
      <c r="I96" t="s">
        <v>140</v>
      </c>
      <c r="J96" t="s">
        <v>141</v>
      </c>
      <c r="K96" s="5" t="s">
        <v>95</v>
      </c>
      <c r="M96" s="5" t="s">
        <v>34</v>
      </c>
      <c r="N96" s="5">
        <v>696</v>
      </c>
      <c r="O96" s="5">
        <v>308634.23999999999</v>
      </c>
      <c r="P96" s="49"/>
      <c r="Q96" s="48"/>
    </row>
    <row r="97" spans="1:17" x14ac:dyDescent="0.3">
      <c r="A97" t="s">
        <v>462</v>
      </c>
      <c r="B97" t="s">
        <v>135</v>
      </c>
      <c r="C97" s="46" t="s">
        <v>176</v>
      </c>
      <c r="D97" t="s">
        <v>177</v>
      </c>
      <c r="E97" t="s">
        <v>22</v>
      </c>
      <c r="F97" t="s">
        <v>465</v>
      </c>
      <c r="G97" t="s">
        <v>137</v>
      </c>
      <c r="H97" t="s">
        <v>138</v>
      </c>
      <c r="I97" t="s">
        <v>140</v>
      </c>
      <c r="J97" t="s">
        <v>141</v>
      </c>
      <c r="K97" s="5" t="s">
        <v>95</v>
      </c>
      <c r="M97" s="5" t="s">
        <v>34</v>
      </c>
      <c r="N97" s="5">
        <v>212</v>
      </c>
      <c r="O97" s="5">
        <v>474232.13</v>
      </c>
      <c r="P97" s="49"/>
      <c r="Q97" s="48"/>
    </row>
    <row r="98" spans="1:17" x14ac:dyDescent="0.3">
      <c r="A98" t="s">
        <v>462</v>
      </c>
      <c r="B98" t="s">
        <v>135</v>
      </c>
      <c r="C98" s="46" t="s">
        <v>176</v>
      </c>
      <c r="D98" t="s">
        <v>177</v>
      </c>
      <c r="E98" t="s">
        <v>22</v>
      </c>
      <c r="F98" t="s">
        <v>466</v>
      </c>
      <c r="G98" t="s">
        <v>137</v>
      </c>
      <c r="H98" t="s">
        <v>138</v>
      </c>
      <c r="I98" t="s">
        <v>140</v>
      </c>
      <c r="J98" t="s">
        <v>141</v>
      </c>
      <c r="K98" s="5" t="s">
        <v>95</v>
      </c>
      <c r="M98" s="5" t="s">
        <v>34</v>
      </c>
      <c r="N98" s="5">
        <v>200</v>
      </c>
      <c r="O98" s="5">
        <v>447388.8</v>
      </c>
      <c r="P98" s="49"/>
      <c r="Q98" s="48"/>
    </row>
    <row r="99" spans="1:17" x14ac:dyDescent="0.3">
      <c r="A99" t="s">
        <v>462</v>
      </c>
      <c r="B99" t="s">
        <v>135</v>
      </c>
      <c r="C99" s="46" t="s">
        <v>176</v>
      </c>
      <c r="D99" t="s">
        <v>177</v>
      </c>
      <c r="E99" t="s">
        <v>22</v>
      </c>
      <c r="F99" t="s">
        <v>467</v>
      </c>
      <c r="G99" t="s">
        <v>137</v>
      </c>
      <c r="H99" t="s">
        <v>138</v>
      </c>
      <c r="I99" t="s">
        <v>140</v>
      </c>
      <c r="J99" t="s">
        <v>141</v>
      </c>
      <c r="K99" s="5" t="s">
        <v>95</v>
      </c>
      <c r="M99" s="5" t="s">
        <v>34</v>
      </c>
      <c r="N99" s="5">
        <v>504</v>
      </c>
      <c r="O99" s="5">
        <v>374855.04</v>
      </c>
      <c r="P99" s="49"/>
      <c r="Q99" s="48"/>
    </row>
    <row r="100" spans="1:17" x14ac:dyDescent="0.3">
      <c r="A100" t="s">
        <v>462</v>
      </c>
      <c r="B100" t="s">
        <v>135</v>
      </c>
      <c r="C100" s="46" t="s">
        <v>176</v>
      </c>
      <c r="D100" t="s">
        <v>177</v>
      </c>
      <c r="E100" t="s">
        <v>22</v>
      </c>
      <c r="F100" t="s">
        <v>468</v>
      </c>
      <c r="G100" t="s">
        <v>137</v>
      </c>
      <c r="H100" t="s">
        <v>138</v>
      </c>
      <c r="I100" t="s">
        <v>140</v>
      </c>
      <c r="J100" t="s">
        <v>141</v>
      </c>
      <c r="K100" s="5" t="s">
        <v>95</v>
      </c>
      <c r="M100" s="5" t="s">
        <v>34</v>
      </c>
      <c r="N100" s="5">
        <v>200</v>
      </c>
      <c r="O100" s="5">
        <v>343372.79999999999</v>
      </c>
      <c r="P100" s="49"/>
      <c r="Q100" s="48"/>
    </row>
    <row r="101" spans="1:17" x14ac:dyDescent="0.3">
      <c r="A101" t="s">
        <v>462</v>
      </c>
      <c r="B101" t="s">
        <v>135</v>
      </c>
      <c r="C101" s="46" t="s">
        <v>176</v>
      </c>
      <c r="D101" t="s">
        <v>177</v>
      </c>
      <c r="E101" t="s">
        <v>22</v>
      </c>
      <c r="F101" t="s">
        <v>469</v>
      </c>
      <c r="G101" t="s">
        <v>137</v>
      </c>
      <c r="H101" t="s">
        <v>138</v>
      </c>
      <c r="I101" t="s">
        <v>140</v>
      </c>
      <c r="J101" t="s">
        <v>141</v>
      </c>
      <c r="K101" s="5" t="s">
        <v>95</v>
      </c>
      <c r="M101" s="5" t="s">
        <v>34</v>
      </c>
      <c r="N101" s="5">
        <v>200</v>
      </c>
      <c r="O101" s="5">
        <v>343372.79999999999</v>
      </c>
      <c r="P101" s="49"/>
      <c r="Q101" s="48"/>
    </row>
    <row r="102" spans="1:17" x14ac:dyDescent="0.3">
      <c r="A102" t="s">
        <v>462</v>
      </c>
      <c r="B102" t="s">
        <v>135</v>
      </c>
      <c r="C102" s="46" t="s">
        <v>176</v>
      </c>
      <c r="D102" t="s">
        <v>177</v>
      </c>
      <c r="E102" t="s">
        <v>22</v>
      </c>
      <c r="F102" t="s">
        <v>470</v>
      </c>
      <c r="G102" t="s">
        <v>137</v>
      </c>
      <c r="H102" t="s">
        <v>138</v>
      </c>
      <c r="I102" t="s">
        <v>140</v>
      </c>
      <c r="J102" t="s">
        <v>141</v>
      </c>
      <c r="K102" s="5" t="s">
        <v>95</v>
      </c>
      <c r="M102" s="5" t="s">
        <v>34</v>
      </c>
      <c r="N102" s="5">
        <v>100</v>
      </c>
      <c r="O102" s="5">
        <v>256016</v>
      </c>
      <c r="P102" s="49"/>
      <c r="Q102" s="48"/>
    </row>
    <row r="103" spans="1:17" x14ac:dyDescent="0.3">
      <c r="A103" t="s">
        <v>462</v>
      </c>
      <c r="B103" t="s">
        <v>135</v>
      </c>
      <c r="C103" s="46" t="s">
        <v>176</v>
      </c>
      <c r="D103" t="s">
        <v>177</v>
      </c>
      <c r="E103" t="s">
        <v>22</v>
      </c>
      <c r="F103" t="s">
        <v>471</v>
      </c>
      <c r="G103" t="s">
        <v>137</v>
      </c>
      <c r="H103" t="s">
        <v>138</v>
      </c>
      <c r="I103" t="s">
        <v>140</v>
      </c>
      <c r="J103" t="s">
        <v>141</v>
      </c>
      <c r="K103" s="5" t="s">
        <v>95</v>
      </c>
      <c r="M103" s="5" t="s">
        <v>34</v>
      </c>
      <c r="N103" s="5">
        <v>134</v>
      </c>
      <c r="O103" s="5">
        <v>343061.44</v>
      </c>
      <c r="P103" s="49"/>
      <c r="Q103" s="48"/>
    </row>
    <row r="104" spans="1:17" x14ac:dyDescent="0.3">
      <c r="A104" t="s">
        <v>472</v>
      </c>
      <c r="B104" t="s">
        <v>135</v>
      </c>
      <c r="C104" s="46" t="s">
        <v>176</v>
      </c>
      <c r="D104" t="s">
        <v>177</v>
      </c>
      <c r="E104" t="s">
        <v>119</v>
      </c>
      <c r="F104" t="s">
        <v>401</v>
      </c>
      <c r="G104" t="s">
        <v>137</v>
      </c>
      <c r="H104" t="s">
        <v>138</v>
      </c>
      <c r="I104" t="s">
        <v>140</v>
      </c>
      <c r="J104" t="s">
        <v>141</v>
      </c>
      <c r="K104" s="5" t="s">
        <v>95</v>
      </c>
      <c r="M104" s="5" t="s">
        <v>34</v>
      </c>
      <c r="N104" s="5">
        <v>240</v>
      </c>
      <c r="O104" s="5">
        <v>215760</v>
      </c>
      <c r="P104" s="49"/>
      <c r="Q104" s="48"/>
    </row>
    <row r="105" spans="1:17" x14ac:dyDescent="0.3">
      <c r="A105" t="s">
        <v>473</v>
      </c>
      <c r="B105" t="s">
        <v>135</v>
      </c>
      <c r="C105" s="46" t="s">
        <v>176</v>
      </c>
      <c r="D105" t="s">
        <v>177</v>
      </c>
      <c r="E105" t="s">
        <v>101</v>
      </c>
      <c r="F105" t="s">
        <v>474</v>
      </c>
      <c r="G105" t="s">
        <v>137</v>
      </c>
      <c r="H105" t="s">
        <v>138</v>
      </c>
      <c r="I105" t="s">
        <v>140</v>
      </c>
      <c r="J105" t="s">
        <v>141</v>
      </c>
      <c r="K105" s="5" t="s">
        <v>95</v>
      </c>
      <c r="M105" s="5" t="s">
        <v>34</v>
      </c>
      <c r="N105" s="5">
        <v>312</v>
      </c>
      <c r="O105" s="5">
        <v>389376</v>
      </c>
      <c r="P105" s="49"/>
      <c r="Q105" s="48"/>
    </row>
    <row r="106" spans="1:17" x14ac:dyDescent="0.3">
      <c r="A106" t="s">
        <v>473</v>
      </c>
      <c r="B106" t="s">
        <v>135</v>
      </c>
      <c r="C106" s="46" t="s">
        <v>176</v>
      </c>
      <c r="D106" t="s">
        <v>177</v>
      </c>
      <c r="E106" t="s">
        <v>101</v>
      </c>
      <c r="F106" t="s">
        <v>475</v>
      </c>
      <c r="G106" t="s">
        <v>137</v>
      </c>
      <c r="H106" t="s">
        <v>138</v>
      </c>
      <c r="I106" t="s">
        <v>140</v>
      </c>
      <c r="J106" t="s">
        <v>141</v>
      </c>
      <c r="K106" s="5" t="s">
        <v>95</v>
      </c>
      <c r="M106" s="5" t="s">
        <v>34</v>
      </c>
      <c r="N106" s="5">
        <v>300</v>
      </c>
      <c r="O106" s="5">
        <v>216900</v>
      </c>
      <c r="P106" s="49"/>
      <c r="Q106" s="48"/>
    </row>
    <row r="107" spans="1:17" x14ac:dyDescent="0.3">
      <c r="A107" t="s">
        <v>473</v>
      </c>
      <c r="B107" t="s">
        <v>135</v>
      </c>
      <c r="C107" s="46" t="s">
        <v>176</v>
      </c>
      <c r="D107" t="s">
        <v>177</v>
      </c>
      <c r="E107" t="s">
        <v>101</v>
      </c>
      <c r="F107" t="s">
        <v>476</v>
      </c>
      <c r="G107" t="s">
        <v>137</v>
      </c>
      <c r="H107" t="s">
        <v>138</v>
      </c>
      <c r="I107" t="s">
        <v>140</v>
      </c>
      <c r="J107" t="s">
        <v>141</v>
      </c>
      <c r="K107" s="5" t="s">
        <v>95</v>
      </c>
      <c r="M107" s="5" t="s">
        <v>34</v>
      </c>
      <c r="N107" s="5">
        <v>348</v>
      </c>
      <c r="O107" s="5">
        <v>341040</v>
      </c>
      <c r="P107" s="49"/>
      <c r="Q107" s="48"/>
    </row>
    <row r="108" spans="1:17" x14ac:dyDescent="0.3">
      <c r="A108" t="s">
        <v>473</v>
      </c>
      <c r="B108" t="s">
        <v>135</v>
      </c>
      <c r="C108" s="46" t="s">
        <v>176</v>
      </c>
      <c r="D108" t="s">
        <v>177</v>
      </c>
      <c r="E108" t="s">
        <v>101</v>
      </c>
      <c r="F108" t="s">
        <v>477</v>
      </c>
      <c r="G108" t="s">
        <v>137</v>
      </c>
      <c r="H108" t="s">
        <v>138</v>
      </c>
      <c r="I108" t="s">
        <v>140</v>
      </c>
      <c r="J108" t="s">
        <v>141</v>
      </c>
      <c r="K108" s="5" t="s">
        <v>95</v>
      </c>
      <c r="M108" s="5" t="s">
        <v>34</v>
      </c>
      <c r="N108" s="5">
        <v>396</v>
      </c>
      <c r="O108" s="5">
        <v>388080</v>
      </c>
      <c r="P108" s="49"/>
      <c r="Q108" s="48"/>
    </row>
    <row r="109" spans="1:17" x14ac:dyDescent="0.3">
      <c r="A109" t="s">
        <v>473</v>
      </c>
      <c r="B109" t="s">
        <v>135</v>
      </c>
      <c r="C109" s="46" t="s">
        <v>176</v>
      </c>
      <c r="D109" t="s">
        <v>177</v>
      </c>
      <c r="E109" t="s">
        <v>101</v>
      </c>
      <c r="F109" t="s">
        <v>478</v>
      </c>
      <c r="G109" t="s">
        <v>137</v>
      </c>
      <c r="H109" t="s">
        <v>138</v>
      </c>
      <c r="I109" t="s">
        <v>140</v>
      </c>
      <c r="J109" t="s">
        <v>141</v>
      </c>
      <c r="K109" s="5" t="s">
        <v>95</v>
      </c>
      <c r="M109" s="5" t="s">
        <v>34</v>
      </c>
      <c r="N109" s="5">
        <v>582</v>
      </c>
      <c r="O109" s="5">
        <v>431262</v>
      </c>
      <c r="P109" s="49"/>
      <c r="Q109" s="48"/>
    </row>
    <row r="110" spans="1:17" x14ac:dyDescent="0.3">
      <c r="A110" t="s">
        <v>479</v>
      </c>
      <c r="B110" t="s">
        <v>135</v>
      </c>
      <c r="C110" s="46" t="s">
        <v>176</v>
      </c>
      <c r="D110" t="s">
        <v>177</v>
      </c>
      <c r="E110" t="s">
        <v>119</v>
      </c>
      <c r="F110" t="s">
        <v>480</v>
      </c>
      <c r="G110" t="s">
        <v>137</v>
      </c>
      <c r="H110" t="s">
        <v>138</v>
      </c>
      <c r="I110" t="s">
        <v>140</v>
      </c>
      <c r="J110" t="s">
        <v>142</v>
      </c>
      <c r="K110" s="5" t="s">
        <v>95</v>
      </c>
      <c r="M110" s="5" t="s">
        <v>34</v>
      </c>
      <c r="N110" s="5">
        <v>48</v>
      </c>
      <c r="O110" s="5">
        <v>191952</v>
      </c>
      <c r="P110" s="49"/>
      <c r="Q110" s="48"/>
    </row>
    <row r="111" spans="1:17" x14ac:dyDescent="0.3">
      <c r="A111" t="s">
        <v>481</v>
      </c>
      <c r="B111" t="s">
        <v>135</v>
      </c>
      <c r="C111" s="46" t="s">
        <v>176</v>
      </c>
      <c r="D111" t="s">
        <v>177</v>
      </c>
      <c r="E111" t="s">
        <v>119</v>
      </c>
      <c r="F111" t="s">
        <v>482</v>
      </c>
      <c r="G111" t="s">
        <v>137</v>
      </c>
      <c r="H111" t="s">
        <v>138</v>
      </c>
      <c r="I111" t="s">
        <v>140</v>
      </c>
      <c r="J111" t="s">
        <v>141</v>
      </c>
      <c r="K111" s="5" t="s">
        <v>95</v>
      </c>
      <c r="M111" s="5" t="s">
        <v>34</v>
      </c>
      <c r="N111" s="5">
        <v>96</v>
      </c>
      <c r="O111" s="5">
        <v>287904</v>
      </c>
      <c r="P111" s="49"/>
      <c r="Q111" s="48"/>
    </row>
    <row r="112" spans="1:17" x14ac:dyDescent="0.3">
      <c r="A112" t="s">
        <v>483</v>
      </c>
      <c r="B112" t="s">
        <v>135</v>
      </c>
      <c r="C112" s="46" t="s">
        <v>176</v>
      </c>
      <c r="D112" t="s">
        <v>177</v>
      </c>
      <c r="E112" t="s">
        <v>119</v>
      </c>
      <c r="F112" t="s">
        <v>484</v>
      </c>
      <c r="G112" t="s">
        <v>137</v>
      </c>
      <c r="H112" t="s">
        <v>138</v>
      </c>
      <c r="I112" t="s">
        <v>140</v>
      </c>
      <c r="J112" t="s">
        <v>141</v>
      </c>
      <c r="K112" s="5" t="s">
        <v>95</v>
      </c>
      <c r="M112" s="5" t="s">
        <v>34</v>
      </c>
      <c r="N112" s="5">
        <v>54</v>
      </c>
      <c r="O112" s="5">
        <v>161946</v>
      </c>
      <c r="P112" s="49"/>
      <c r="Q112" s="48"/>
    </row>
    <row r="113" spans="1:17" x14ac:dyDescent="0.3">
      <c r="A113" t="s">
        <v>485</v>
      </c>
      <c r="B113" t="s">
        <v>135</v>
      </c>
      <c r="C113" s="46" t="s">
        <v>176</v>
      </c>
      <c r="D113" t="s">
        <v>177</v>
      </c>
      <c r="E113" t="s">
        <v>119</v>
      </c>
      <c r="F113" t="s">
        <v>480</v>
      </c>
      <c r="G113" t="s">
        <v>137</v>
      </c>
      <c r="H113" t="s">
        <v>138</v>
      </c>
      <c r="I113" t="s">
        <v>140</v>
      </c>
      <c r="J113" t="s">
        <v>142</v>
      </c>
      <c r="K113" s="5" t="s">
        <v>95</v>
      </c>
      <c r="M113" s="5" t="s">
        <v>34</v>
      </c>
      <c r="N113" s="5">
        <v>112</v>
      </c>
      <c r="O113" s="5">
        <v>447888</v>
      </c>
      <c r="P113" s="49"/>
      <c r="Q113" s="48"/>
    </row>
    <row r="114" spans="1:17" x14ac:dyDescent="0.3">
      <c r="A114" t="s">
        <v>486</v>
      </c>
      <c r="B114" t="s">
        <v>135</v>
      </c>
      <c r="C114" s="46" t="s">
        <v>176</v>
      </c>
      <c r="D114" t="s">
        <v>177</v>
      </c>
      <c r="E114" t="s">
        <v>119</v>
      </c>
      <c r="F114" t="s">
        <v>487</v>
      </c>
      <c r="G114" t="s">
        <v>137</v>
      </c>
      <c r="H114" t="s">
        <v>138</v>
      </c>
      <c r="I114" t="s">
        <v>140</v>
      </c>
      <c r="J114" t="s">
        <v>141</v>
      </c>
      <c r="K114" s="5" t="s">
        <v>96</v>
      </c>
      <c r="M114" s="5" t="s">
        <v>34</v>
      </c>
      <c r="N114" s="5">
        <v>432</v>
      </c>
      <c r="O114" s="5">
        <v>388368</v>
      </c>
      <c r="P114" s="49"/>
      <c r="Q114" s="48"/>
    </row>
    <row r="115" spans="1:17" x14ac:dyDescent="0.3">
      <c r="A115" t="s">
        <v>488</v>
      </c>
      <c r="B115" t="s">
        <v>135</v>
      </c>
      <c r="C115" s="46" t="s">
        <v>176</v>
      </c>
      <c r="D115" t="s">
        <v>177</v>
      </c>
      <c r="E115" t="s">
        <v>119</v>
      </c>
      <c r="F115" t="s">
        <v>489</v>
      </c>
      <c r="G115" t="s">
        <v>137</v>
      </c>
      <c r="H115" t="s">
        <v>138</v>
      </c>
      <c r="I115" t="s">
        <v>140</v>
      </c>
      <c r="J115" t="s">
        <v>141</v>
      </c>
      <c r="K115" s="5" t="s">
        <v>95</v>
      </c>
      <c r="M115" s="5" t="s">
        <v>34</v>
      </c>
      <c r="N115" s="5">
        <v>936</v>
      </c>
      <c r="O115" s="5">
        <v>1871064</v>
      </c>
      <c r="P115" s="49"/>
      <c r="Q115" s="48"/>
    </row>
    <row r="116" spans="1:17" x14ac:dyDescent="0.3">
      <c r="A116" t="s">
        <v>490</v>
      </c>
      <c r="B116" t="s">
        <v>135</v>
      </c>
      <c r="C116" s="46" t="s">
        <v>176</v>
      </c>
      <c r="D116" t="s">
        <v>177</v>
      </c>
      <c r="E116" t="s">
        <v>119</v>
      </c>
      <c r="F116" t="s">
        <v>491</v>
      </c>
      <c r="G116" t="s">
        <v>137</v>
      </c>
      <c r="H116" t="s">
        <v>138</v>
      </c>
      <c r="I116" t="s">
        <v>140</v>
      </c>
      <c r="J116" t="s">
        <v>142</v>
      </c>
      <c r="K116" s="5" t="s">
        <v>95</v>
      </c>
      <c r="M116" s="5" t="s">
        <v>34</v>
      </c>
      <c r="N116" s="5">
        <v>352</v>
      </c>
      <c r="O116" s="5">
        <v>1231648</v>
      </c>
      <c r="P116" s="49"/>
      <c r="Q116" s="48"/>
    </row>
    <row r="117" spans="1:17" x14ac:dyDescent="0.3">
      <c r="A117" t="s">
        <v>492</v>
      </c>
      <c r="B117" t="s">
        <v>135</v>
      </c>
      <c r="C117" s="46" t="s">
        <v>176</v>
      </c>
      <c r="D117" t="s">
        <v>177</v>
      </c>
      <c r="E117" t="s">
        <v>119</v>
      </c>
      <c r="F117" t="s">
        <v>372</v>
      </c>
      <c r="G117" t="s">
        <v>137</v>
      </c>
      <c r="H117" t="s">
        <v>138</v>
      </c>
      <c r="I117" t="s">
        <v>140</v>
      </c>
      <c r="J117" t="s">
        <v>141</v>
      </c>
      <c r="K117" s="5" t="s">
        <v>95</v>
      </c>
      <c r="M117" s="5" t="s">
        <v>34</v>
      </c>
      <c r="N117" s="5">
        <v>32</v>
      </c>
      <c r="O117" s="5">
        <v>92800</v>
      </c>
      <c r="P117" s="49"/>
      <c r="Q117" s="48"/>
    </row>
    <row r="118" spans="1:17" x14ac:dyDescent="0.3">
      <c r="A118" t="s">
        <v>493</v>
      </c>
      <c r="B118" t="s">
        <v>135</v>
      </c>
      <c r="C118" s="46" t="s">
        <v>176</v>
      </c>
      <c r="D118" t="s">
        <v>177</v>
      </c>
      <c r="E118" t="s">
        <v>119</v>
      </c>
      <c r="F118" t="s">
        <v>378</v>
      </c>
      <c r="G118" t="s">
        <v>137</v>
      </c>
      <c r="H118" t="s">
        <v>138</v>
      </c>
      <c r="I118" t="s">
        <v>140</v>
      </c>
      <c r="J118" t="s">
        <v>142</v>
      </c>
      <c r="K118" s="5" t="s">
        <v>95</v>
      </c>
      <c r="M118" s="5" t="s">
        <v>34</v>
      </c>
      <c r="N118" s="5">
        <v>108</v>
      </c>
      <c r="O118" s="5">
        <v>431892</v>
      </c>
      <c r="P118" s="49"/>
      <c r="Q118" s="48"/>
    </row>
    <row r="119" spans="1:17" x14ac:dyDescent="0.3">
      <c r="A119" t="s">
        <v>494</v>
      </c>
      <c r="B119" t="s">
        <v>135</v>
      </c>
      <c r="C119" s="46" t="s">
        <v>176</v>
      </c>
      <c r="D119" t="s">
        <v>177</v>
      </c>
      <c r="E119" t="s">
        <v>119</v>
      </c>
      <c r="F119" t="s">
        <v>378</v>
      </c>
      <c r="G119" t="s">
        <v>137</v>
      </c>
      <c r="H119" t="s">
        <v>138</v>
      </c>
      <c r="I119" t="s">
        <v>140</v>
      </c>
      <c r="J119" t="s">
        <v>142</v>
      </c>
      <c r="K119" s="5" t="s">
        <v>95</v>
      </c>
      <c r="M119" s="5" t="s">
        <v>34</v>
      </c>
      <c r="N119" s="5">
        <v>36</v>
      </c>
      <c r="O119" s="5">
        <v>143964</v>
      </c>
      <c r="P119" s="49"/>
      <c r="Q119" s="48"/>
    </row>
    <row r="120" spans="1:17" x14ac:dyDescent="0.3">
      <c r="A120" t="s">
        <v>495</v>
      </c>
      <c r="B120" t="s">
        <v>135</v>
      </c>
      <c r="C120" s="46" t="s">
        <v>176</v>
      </c>
      <c r="D120" t="s">
        <v>177</v>
      </c>
      <c r="E120" t="s">
        <v>119</v>
      </c>
      <c r="F120" t="s">
        <v>412</v>
      </c>
      <c r="G120" t="s">
        <v>137</v>
      </c>
      <c r="H120" t="s">
        <v>138</v>
      </c>
      <c r="I120" t="s">
        <v>140</v>
      </c>
      <c r="J120" t="s">
        <v>141</v>
      </c>
      <c r="K120" s="5" t="s">
        <v>95</v>
      </c>
      <c r="M120" s="5" t="s">
        <v>34</v>
      </c>
      <c r="N120" s="5">
        <v>36</v>
      </c>
      <c r="O120" s="5">
        <v>144000</v>
      </c>
      <c r="P120" s="49"/>
      <c r="Q120" s="48"/>
    </row>
    <row r="121" spans="1:17" x14ac:dyDescent="0.3">
      <c r="A121" t="s">
        <v>496</v>
      </c>
      <c r="B121" t="s">
        <v>135</v>
      </c>
      <c r="C121" s="46" t="s">
        <v>176</v>
      </c>
      <c r="D121" t="s">
        <v>177</v>
      </c>
      <c r="E121" t="s">
        <v>119</v>
      </c>
      <c r="F121" t="s">
        <v>389</v>
      </c>
      <c r="G121" t="s">
        <v>137</v>
      </c>
      <c r="H121" t="s">
        <v>138</v>
      </c>
      <c r="I121" t="s">
        <v>144</v>
      </c>
      <c r="J121" t="s">
        <v>280</v>
      </c>
      <c r="K121" s="5" t="s">
        <v>96</v>
      </c>
      <c r="M121" s="5" t="s">
        <v>34</v>
      </c>
      <c r="N121" s="5">
        <v>600</v>
      </c>
      <c r="O121" s="5">
        <v>479400</v>
      </c>
      <c r="P121" s="49"/>
      <c r="Q121" s="48"/>
    </row>
    <row r="122" spans="1:17" x14ac:dyDescent="0.3">
      <c r="A122" t="s">
        <v>497</v>
      </c>
      <c r="B122" t="s">
        <v>135</v>
      </c>
      <c r="C122" s="46" t="s">
        <v>176</v>
      </c>
      <c r="D122" t="s">
        <v>177</v>
      </c>
      <c r="E122" t="s">
        <v>119</v>
      </c>
      <c r="F122" t="s">
        <v>389</v>
      </c>
      <c r="G122" t="s">
        <v>137</v>
      </c>
      <c r="H122" t="s">
        <v>138</v>
      </c>
      <c r="I122" t="s">
        <v>144</v>
      </c>
      <c r="J122" t="s">
        <v>280</v>
      </c>
      <c r="K122" s="5" t="s">
        <v>96</v>
      </c>
      <c r="M122" s="5" t="s">
        <v>34</v>
      </c>
      <c r="N122" s="5">
        <v>600</v>
      </c>
      <c r="O122" s="5">
        <v>479400</v>
      </c>
      <c r="P122" s="49"/>
      <c r="Q122" s="48"/>
    </row>
    <row r="123" spans="1:17" x14ac:dyDescent="0.3">
      <c r="A123" t="s">
        <v>498</v>
      </c>
      <c r="B123" t="s">
        <v>135</v>
      </c>
      <c r="C123" s="46" t="s">
        <v>176</v>
      </c>
      <c r="D123" t="s">
        <v>177</v>
      </c>
      <c r="E123" t="s">
        <v>101</v>
      </c>
      <c r="F123" t="s">
        <v>206</v>
      </c>
      <c r="G123" t="s">
        <v>137</v>
      </c>
      <c r="H123" t="s">
        <v>138</v>
      </c>
      <c r="I123" t="s">
        <v>31</v>
      </c>
      <c r="J123" t="s">
        <v>257</v>
      </c>
      <c r="K123" s="5" t="s">
        <v>96</v>
      </c>
      <c r="M123" s="5" t="s">
        <v>34</v>
      </c>
      <c r="N123" s="5">
        <v>8771</v>
      </c>
      <c r="O123" s="5">
        <v>70168</v>
      </c>
      <c r="P123" s="49"/>
      <c r="Q123" s="48"/>
    </row>
    <row r="124" spans="1:17" x14ac:dyDescent="0.3">
      <c r="A124" t="s">
        <v>499</v>
      </c>
      <c r="B124" t="s">
        <v>135</v>
      </c>
      <c r="C124" s="46" t="s">
        <v>176</v>
      </c>
      <c r="D124" t="s">
        <v>177</v>
      </c>
      <c r="E124" t="s">
        <v>101</v>
      </c>
      <c r="F124" t="s">
        <v>208</v>
      </c>
      <c r="G124" t="s">
        <v>137</v>
      </c>
      <c r="H124" t="s">
        <v>138</v>
      </c>
      <c r="I124" t="s">
        <v>31</v>
      </c>
      <c r="J124" t="s">
        <v>257</v>
      </c>
      <c r="K124" s="5" t="s">
        <v>96</v>
      </c>
      <c r="M124" s="5" t="s">
        <v>34</v>
      </c>
      <c r="N124" s="5">
        <v>3924</v>
      </c>
      <c r="O124" s="5">
        <v>98100</v>
      </c>
      <c r="P124" s="49"/>
      <c r="Q124" s="48"/>
    </row>
    <row r="125" spans="1:17" x14ac:dyDescent="0.3">
      <c r="A125" t="s">
        <v>500</v>
      </c>
      <c r="B125" t="s">
        <v>135</v>
      </c>
      <c r="C125" s="46" t="s">
        <v>176</v>
      </c>
      <c r="D125" t="s">
        <v>177</v>
      </c>
      <c r="E125" t="s">
        <v>119</v>
      </c>
      <c r="F125" t="s">
        <v>501</v>
      </c>
      <c r="G125" t="s">
        <v>137</v>
      </c>
      <c r="H125" t="s">
        <v>138</v>
      </c>
      <c r="I125" t="s">
        <v>140</v>
      </c>
      <c r="J125" t="s">
        <v>361</v>
      </c>
      <c r="K125" s="5" t="s">
        <v>95</v>
      </c>
      <c r="M125" s="5" t="s">
        <v>34</v>
      </c>
      <c r="N125" s="5">
        <v>96</v>
      </c>
      <c r="O125" s="5">
        <v>143904</v>
      </c>
      <c r="P125" s="49"/>
      <c r="Q125" s="48"/>
    </row>
    <row r="126" spans="1:17" x14ac:dyDescent="0.3">
      <c r="A126" t="s">
        <v>502</v>
      </c>
      <c r="B126" t="s">
        <v>135</v>
      </c>
      <c r="C126" s="46" t="s">
        <v>176</v>
      </c>
      <c r="D126" t="s">
        <v>177</v>
      </c>
      <c r="E126" t="s">
        <v>119</v>
      </c>
      <c r="F126" t="s">
        <v>503</v>
      </c>
      <c r="G126" t="s">
        <v>137</v>
      </c>
      <c r="H126" t="s">
        <v>138</v>
      </c>
      <c r="I126" t="s">
        <v>139</v>
      </c>
      <c r="J126" t="s">
        <v>35</v>
      </c>
      <c r="K126" s="5" t="s">
        <v>95</v>
      </c>
      <c r="M126" s="5" t="s">
        <v>34</v>
      </c>
      <c r="N126" s="5">
        <v>1440</v>
      </c>
      <c r="O126" s="5">
        <v>1438560</v>
      </c>
      <c r="P126" s="49"/>
      <c r="Q126" s="48"/>
    </row>
    <row r="127" spans="1:17" x14ac:dyDescent="0.3">
      <c r="A127" t="s">
        <v>504</v>
      </c>
      <c r="B127" t="s">
        <v>135</v>
      </c>
      <c r="C127" s="46" t="s">
        <v>176</v>
      </c>
      <c r="D127" t="s">
        <v>177</v>
      </c>
      <c r="E127" t="s">
        <v>119</v>
      </c>
      <c r="F127" t="s">
        <v>503</v>
      </c>
      <c r="G127" t="s">
        <v>137</v>
      </c>
      <c r="H127" t="s">
        <v>138</v>
      </c>
      <c r="I127" t="s">
        <v>139</v>
      </c>
      <c r="J127" t="s">
        <v>35</v>
      </c>
      <c r="K127" s="5" t="s">
        <v>95</v>
      </c>
      <c r="M127" s="5" t="s">
        <v>34</v>
      </c>
      <c r="N127" s="5">
        <v>240</v>
      </c>
      <c r="O127" s="5">
        <v>239760</v>
      </c>
      <c r="P127" s="49"/>
      <c r="Q127" s="48"/>
    </row>
    <row r="128" spans="1:17" x14ac:dyDescent="0.3">
      <c r="A128" t="s">
        <v>505</v>
      </c>
      <c r="B128" t="s">
        <v>135</v>
      </c>
      <c r="C128" s="46" t="s">
        <v>176</v>
      </c>
      <c r="D128" t="s">
        <v>177</v>
      </c>
      <c r="E128" t="s">
        <v>101</v>
      </c>
      <c r="F128" t="s">
        <v>506</v>
      </c>
      <c r="G128" t="s">
        <v>137</v>
      </c>
      <c r="H128" t="s">
        <v>138</v>
      </c>
      <c r="I128" t="s">
        <v>139</v>
      </c>
      <c r="J128" t="s">
        <v>87</v>
      </c>
      <c r="K128" s="5" t="s">
        <v>95</v>
      </c>
      <c r="M128" s="5" t="s">
        <v>34</v>
      </c>
      <c r="N128" s="5">
        <v>300</v>
      </c>
      <c r="O128" s="5">
        <v>46500</v>
      </c>
      <c r="P128" s="49"/>
      <c r="Q128" s="48"/>
    </row>
    <row r="129" spans="1:17" x14ac:dyDescent="0.3">
      <c r="A129" t="s">
        <v>507</v>
      </c>
      <c r="B129" t="s">
        <v>135</v>
      </c>
      <c r="C129" s="46" t="s">
        <v>176</v>
      </c>
      <c r="D129" t="s">
        <v>177</v>
      </c>
      <c r="E129" t="s">
        <v>101</v>
      </c>
      <c r="F129" t="s">
        <v>506</v>
      </c>
      <c r="G129" t="s">
        <v>137</v>
      </c>
      <c r="H129" t="s">
        <v>138</v>
      </c>
      <c r="I129" t="s">
        <v>139</v>
      </c>
      <c r="J129" t="s">
        <v>87</v>
      </c>
      <c r="K129" s="5" t="s">
        <v>95</v>
      </c>
      <c r="M129" s="5" t="s">
        <v>34</v>
      </c>
      <c r="N129" s="5">
        <v>300</v>
      </c>
      <c r="O129" s="5">
        <v>46500</v>
      </c>
      <c r="P129" s="49"/>
      <c r="Q129" s="48"/>
    </row>
    <row r="130" spans="1:17" x14ac:dyDescent="0.3">
      <c r="A130" t="s">
        <v>507</v>
      </c>
      <c r="B130" t="s">
        <v>135</v>
      </c>
      <c r="C130" s="46" t="s">
        <v>176</v>
      </c>
      <c r="D130" t="s">
        <v>177</v>
      </c>
      <c r="E130" t="s">
        <v>101</v>
      </c>
      <c r="F130" t="s">
        <v>508</v>
      </c>
      <c r="G130" t="s">
        <v>137</v>
      </c>
      <c r="H130" t="s">
        <v>138</v>
      </c>
      <c r="I130" t="s">
        <v>139</v>
      </c>
      <c r="J130" t="s">
        <v>87</v>
      </c>
      <c r="K130" s="5" t="s">
        <v>95</v>
      </c>
      <c r="M130" s="5" t="s">
        <v>34</v>
      </c>
      <c r="N130" s="5">
        <v>860</v>
      </c>
      <c r="O130" s="5">
        <v>288100</v>
      </c>
      <c r="P130" s="49"/>
      <c r="Q130" s="48"/>
    </row>
    <row r="131" spans="1:17" x14ac:dyDescent="0.3">
      <c r="A131" t="s">
        <v>509</v>
      </c>
      <c r="B131" t="s">
        <v>135</v>
      </c>
      <c r="C131" s="46" t="s">
        <v>176</v>
      </c>
      <c r="D131" t="s">
        <v>177</v>
      </c>
      <c r="E131" t="s">
        <v>101</v>
      </c>
      <c r="F131" t="s">
        <v>510</v>
      </c>
      <c r="G131" t="s">
        <v>137</v>
      </c>
      <c r="H131" t="s">
        <v>138</v>
      </c>
      <c r="I131" t="s">
        <v>139</v>
      </c>
      <c r="J131" t="s">
        <v>88</v>
      </c>
      <c r="K131" s="5" t="s">
        <v>95</v>
      </c>
      <c r="M131" s="5" t="s">
        <v>34</v>
      </c>
      <c r="N131" s="5">
        <v>90</v>
      </c>
      <c r="O131" s="5">
        <v>390150</v>
      </c>
      <c r="P131" s="49"/>
      <c r="Q131" s="48"/>
    </row>
    <row r="132" spans="1:17" x14ac:dyDescent="0.3">
      <c r="A132" t="s">
        <v>509</v>
      </c>
      <c r="B132" t="s">
        <v>135</v>
      </c>
      <c r="C132" s="46" t="s">
        <v>176</v>
      </c>
      <c r="D132" t="s">
        <v>177</v>
      </c>
      <c r="E132" t="s">
        <v>101</v>
      </c>
      <c r="F132" t="s">
        <v>511</v>
      </c>
      <c r="G132" t="s">
        <v>137</v>
      </c>
      <c r="H132" t="s">
        <v>138</v>
      </c>
      <c r="I132" t="s">
        <v>139</v>
      </c>
      <c r="J132" t="s">
        <v>87</v>
      </c>
      <c r="K132" s="5" t="s">
        <v>95</v>
      </c>
      <c r="M132" s="5" t="s">
        <v>34</v>
      </c>
      <c r="N132" s="5">
        <v>320</v>
      </c>
      <c r="O132" s="5">
        <v>77440</v>
      </c>
      <c r="P132" s="49"/>
      <c r="Q132" s="48"/>
    </row>
    <row r="133" spans="1:17" x14ac:dyDescent="0.3">
      <c r="A133" t="s">
        <v>512</v>
      </c>
      <c r="B133" t="s">
        <v>135</v>
      </c>
      <c r="C133" s="46" t="s">
        <v>176</v>
      </c>
      <c r="D133" t="s">
        <v>177</v>
      </c>
      <c r="E133" t="s">
        <v>7</v>
      </c>
      <c r="F133" t="s">
        <v>209</v>
      </c>
      <c r="G133" t="s">
        <v>137</v>
      </c>
      <c r="H133" t="s">
        <v>138</v>
      </c>
      <c r="I133" t="s">
        <v>152</v>
      </c>
      <c r="J133" t="s">
        <v>153</v>
      </c>
      <c r="K133" s="5" t="s">
        <v>96</v>
      </c>
      <c r="M133" s="5" t="s">
        <v>34</v>
      </c>
      <c r="N133" s="5">
        <v>10080</v>
      </c>
      <c r="O133" s="5">
        <v>1298465.28</v>
      </c>
      <c r="P133" s="49"/>
      <c r="Q133" s="48"/>
    </row>
    <row r="134" spans="1:17" x14ac:dyDescent="0.3">
      <c r="A134" t="s">
        <v>513</v>
      </c>
      <c r="B134" t="s">
        <v>135</v>
      </c>
      <c r="C134" s="46" t="s">
        <v>176</v>
      </c>
      <c r="D134" t="s">
        <v>177</v>
      </c>
      <c r="E134" t="s">
        <v>101</v>
      </c>
      <c r="F134" t="s">
        <v>514</v>
      </c>
      <c r="G134" t="s">
        <v>137</v>
      </c>
      <c r="H134" t="s">
        <v>138</v>
      </c>
      <c r="I134" t="s">
        <v>139</v>
      </c>
      <c r="J134" t="s">
        <v>87</v>
      </c>
      <c r="K134" s="5" t="s">
        <v>95</v>
      </c>
      <c r="M134" s="5" t="s">
        <v>34</v>
      </c>
      <c r="N134" s="5">
        <v>96</v>
      </c>
      <c r="O134" s="5">
        <v>203712</v>
      </c>
      <c r="P134" s="49"/>
      <c r="Q134" s="48"/>
    </row>
    <row r="135" spans="1:17" x14ac:dyDescent="0.3">
      <c r="A135" t="s">
        <v>515</v>
      </c>
      <c r="B135" t="s">
        <v>135</v>
      </c>
      <c r="C135" s="46" t="s">
        <v>176</v>
      </c>
      <c r="D135" t="s">
        <v>177</v>
      </c>
      <c r="E135" t="s">
        <v>101</v>
      </c>
      <c r="F135" t="s">
        <v>516</v>
      </c>
      <c r="G135" t="s">
        <v>137</v>
      </c>
      <c r="H135" t="s">
        <v>138</v>
      </c>
      <c r="I135" t="s">
        <v>139</v>
      </c>
      <c r="J135" t="s">
        <v>87</v>
      </c>
      <c r="K135" s="5" t="s">
        <v>95</v>
      </c>
      <c r="M135" s="5" t="s">
        <v>34</v>
      </c>
      <c r="N135" s="5">
        <v>45</v>
      </c>
      <c r="O135" s="5">
        <v>245250</v>
      </c>
      <c r="P135" s="49"/>
      <c r="Q135" s="48"/>
    </row>
    <row r="136" spans="1:17" x14ac:dyDescent="0.3">
      <c r="A136" t="s">
        <v>515</v>
      </c>
      <c r="B136" t="s">
        <v>135</v>
      </c>
      <c r="C136" s="46" t="s">
        <v>176</v>
      </c>
      <c r="D136" t="s">
        <v>177</v>
      </c>
      <c r="E136" t="s">
        <v>101</v>
      </c>
      <c r="F136" t="s">
        <v>517</v>
      </c>
      <c r="G136" t="s">
        <v>137</v>
      </c>
      <c r="H136" t="s">
        <v>138</v>
      </c>
      <c r="I136" t="s">
        <v>139</v>
      </c>
      <c r="J136" t="s">
        <v>87</v>
      </c>
      <c r="K136" s="5" t="s">
        <v>95</v>
      </c>
      <c r="M136" s="5" t="s">
        <v>34</v>
      </c>
      <c r="N136" s="5">
        <v>38</v>
      </c>
      <c r="O136" s="5">
        <v>37620</v>
      </c>
      <c r="P136" s="49"/>
      <c r="Q136" s="48"/>
    </row>
    <row r="137" spans="1:17" x14ac:dyDescent="0.3">
      <c r="A137" t="s">
        <v>515</v>
      </c>
      <c r="B137" t="s">
        <v>135</v>
      </c>
      <c r="C137" s="46" t="s">
        <v>176</v>
      </c>
      <c r="D137" t="s">
        <v>177</v>
      </c>
      <c r="E137" t="s">
        <v>101</v>
      </c>
      <c r="F137" t="s">
        <v>518</v>
      </c>
      <c r="G137" t="s">
        <v>137</v>
      </c>
      <c r="H137" t="s">
        <v>138</v>
      </c>
      <c r="I137" t="s">
        <v>139</v>
      </c>
      <c r="J137" t="s">
        <v>88</v>
      </c>
      <c r="K137" s="5" t="s">
        <v>95</v>
      </c>
      <c r="M137" s="5" t="s">
        <v>34</v>
      </c>
      <c r="N137" s="5">
        <v>45</v>
      </c>
      <c r="O137" s="5">
        <v>233325</v>
      </c>
      <c r="P137" s="49"/>
      <c r="Q137" s="48"/>
    </row>
    <row r="138" spans="1:17" x14ac:dyDescent="0.3">
      <c r="A138" t="s">
        <v>515</v>
      </c>
      <c r="B138" t="s">
        <v>135</v>
      </c>
      <c r="C138" s="46" t="s">
        <v>176</v>
      </c>
      <c r="D138" t="s">
        <v>177</v>
      </c>
      <c r="E138" t="s">
        <v>101</v>
      </c>
      <c r="F138" t="s">
        <v>519</v>
      </c>
      <c r="G138" t="s">
        <v>137</v>
      </c>
      <c r="H138" t="s">
        <v>138</v>
      </c>
      <c r="I138" t="s">
        <v>139</v>
      </c>
      <c r="J138" t="s">
        <v>88</v>
      </c>
      <c r="K138" s="5" t="s">
        <v>95</v>
      </c>
      <c r="M138" s="5" t="s">
        <v>34</v>
      </c>
      <c r="N138" s="5">
        <v>51</v>
      </c>
      <c r="O138" s="5">
        <v>185130</v>
      </c>
      <c r="P138" s="49"/>
      <c r="Q138" s="48"/>
    </row>
    <row r="139" spans="1:17" x14ac:dyDescent="0.3">
      <c r="A139" t="s">
        <v>520</v>
      </c>
      <c r="B139" t="s">
        <v>135</v>
      </c>
      <c r="C139" s="46" t="s">
        <v>176</v>
      </c>
      <c r="D139" t="s">
        <v>177</v>
      </c>
      <c r="E139" t="s">
        <v>101</v>
      </c>
      <c r="F139" t="s">
        <v>521</v>
      </c>
      <c r="G139" t="s">
        <v>137</v>
      </c>
      <c r="H139" t="s">
        <v>138</v>
      </c>
      <c r="I139" t="s">
        <v>139</v>
      </c>
      <c r="J139" t="s">
        <v>88</v>
      </c>
      <c r="K139" s="5" t="s">
        <v>95</v>
      </c>
      <c r="M139" s="5" t="s">
        <v>34</v>
      </c>
      <c r="N139" s="5">
        <v>44</v>
      </c>
      <c r="O139" s="5">
        <v>84700</v>
      </c>
      <c r="P139" s="49"/>
      <c r="Q139" s="48"/>
    </row>
    <row r="140" spans="1:17" x14ac:dyDescent="0.3">
      <c r="A140" t="s">
        <v>520</v>
      </c>
      <c r="B140" t="s">
        <v>135</v>
      </c>
      <c r="C140" s="46" t="s">
        <v>176</v>
      </c>
      <c r="D140" t="s">
        <v>177</v>
      </c>
      <c r="E140" t="s">
        <v>101</v>
      </c>
      <c r="F140" t="s">
        <v>522</v>
      </c>
      <c r="G140" t="s">
        <v>137</v>
      </c>
      <c r="H140" t="s">
        <v>138</v>
      </c>
      <c r="I140" t="s">
        <v>139</v>
      </c>
      <c r="J140" t="s">
        <v>87</v>
      </c>
      <c r="K140" s="5" t="s">
        <v>95</v>
      </c>
      <c r="M140" s="5" t="s">
        <v>34</v>
      </c>
      <c r="N140" s="5">
        <v>46</v>
      </c>
      <c r="O140" s="5">
        <v>229724</v>
      </c>
      <c r="P140" s="49"/>
      <c r="Q140" s="48"/>
    </row>
    <row r="141" spans="1:17" x14ac:dyDescent="0.3">
      <c r="A141" t="s">
        <v>520</v>
      </c>
      <c r="B141" t="s">
        <v>135</v>
      </c>
      <c r="C141" s="46" t="s">
        <v>176</v>
      </c>
      <c r="D141" t="s">
        <v>177</v>
      </c>
      <c r="E141" t="s">
        <v>101</v>
      </c>
      <c r="F141" t="s">
        <v>523</v>
      </c>
      <c r="G141" t="s">
        <v>137</v>
      </c>
      <c r="H141" t="s">
        <v>138</v>
      </c>
      <c r="I141" t="s">
        <v>139</v>
      </c>
      <c r="J141" t="s">
        <v>35</v>
      </c>
      <c r="K141" s="5" t="s">
        <v>95</v>
      </c>
      <c r="M141" s="5" t="s">
        <v>34</v>
      </c>
      <c r="N141" s="5">
        <v>192</v>
      </c>
      <c r="O141" s="5">
        <v>15744</v>
      </c>
      <c r="P141" s="49"/>
      <c r="Q141" s="48"/>
    </row>
    <row r="142" spans="1:17" x14ac:dyDescent="0.3">
      <c r="A142" t="s">
        <v>524</v>
      </c>
      <c r="B142" t="s">
        <v>135</v>
      </c>
      <c r="C142" s="46" t="s">
        <v>176</v>
      </c>
      <c r="D142" t="s">
        <v>177</v>
      </c>
      <c r="E142" t="s">
        <v>101</v>
      </c>
      <c r="F142" t="s">
        <v>525</v>
      </c>
      <c r="G142" t="s">
        <v>137</v>
      </c>
      <c r="H142" t="s">
        <v>138</v>
      </c>
      <c r="I142" t="s">
        <v>139</v>
      </c>
      <c r="J142" t="s">
        <v>87</v>
      </c>
      <c r="K142" s="5" t="s">
        <v>95</v>
      </c>
      <c r="M142" s="5" t="s">
        <v>34</v>
      </c>
      <c r="N142" s="5">
        <v>46</v>
      </c>
      <c r="O142" s="5">
        <v>2300</v>
      </c>
      <c r="P142" s="49"/>
      <c r="Q142" s="48"/>
    </row>
    <row r="143" spans="1:17" x14ac:dyDescent="0.3">
      <c r="A143" t="s">
        <v>524</v>
      </c>
      <c r="B143" t="s">
        <v>135</v>
      </c>
      <c r="C143" s="46" t="s">
        <v>176</v>
      </c>
      <c r="D143" t="s">
        <v>177</v>
      </c>
      <c r="E143" t="s">
        <v>101</v>
      </c>
      <c r="F143" t="s">
        <v>526</v>
      </c>
      <c r="G143" t="s">
        <v>137</v>
      </c>
      <c r="H143" t="s">
        <v>138</v>
      </c>
      <c r="I143" t="s">
        <v>139</v>
      </c>
      <c r="J143" t="s">
        <v>87</v>
      </c>
      <c r="K143" s="5" t="s">
        <v>95</v>
      </c>
      <c r="M143" s="5" t="s">
        <v>34</v>
      </c>
      <c r="N143" s="5">
        <v>48</v>
      </c>
      <c r="O143" s="5">
        <v>2400</v>
      </c>
      <c r="P143" s="49"/>
      <c r="Q143" s="48"/>
    </row>
    <row r="144" spans="1:17" x14ac:dyDescent="0.3">
      <c r="A144" t="s">
        <v>524</v>
      </c>
      <c r="B144" t="s">
        <v>135</v>
      </c>
      <c r="C144" s="46" t="s">
        <v>176</v>
      </c>
      <c r="D144" t="s">
        <v>177</v>
      </c>
      <c r="E144" t="s">
        <v>101</v>
      </c>
      <c r="F144" t="s">
        <v>527</v>
      </c>
      <c r="G144" t="s">
        <v>137</v>
      </c>
      <c r="H144" t="s">
        <v>138</v>
      </c>
      <c r="I144" t="s">
        <v>139</v>
      </c>
      <c r="J144" t="s">
        <v>87</v>
      </c>
      <c r="K144" s="5" t="s">
        <v>95</v>
      </c>
      <c r="M144" s="5" t="s">
        <v>34</v>
      </c>
      <c r="N144" s="5">
        <v>110</v>
      </c>
      <c r="O144" s="5">
        <v>46640</v>
      </c>
      <c r="P144" s="49"/>
      <c r="Q144" s="48"/>
    </row>
    <row r="145" spans="1:17" x14ac:dyDescent="0.3">
      <c r="A145" t="s">
        <v>528</v>
      </c>
      <c r="B145" t="s">
        <v>135</v>
      </c>
      <c r="C145" s="46" t="s">
        <v>176</v>
      </c>
      <c r="D145" t="s">
        <v>177</v>
      </c>
      <c r="E145" t="s">
        <v>101</v>
      </c>
      <c r="F145" t="s">
        <v>529</v>
      </c>
      <c r="G145" t="s">
        <v>137</v>
      </c>
      <c r="H145" t="s">
        <v>138</v>
      </c>
      <c r="I145" t="s">
        <v>139</v>
      </c>
      <c r="J145" t="s">
        <v>87</v>
      </c>
      <c r="K145" s="5" t="s">
        <v>95</v>
      </c>
      <c r="M145" s="5" t="s">
        <v>34</v>
      </c>
      <c r="N145" s="5">
        <v>98</v>
      </c>
      <c r="O145" s="5">
        <v>88004</v>
      </c>
      <c r="P145" s="49"/>
      <c r="Q145" s="48"/>
    </row>
    <row r="146" spans="1:17" x14ac:dyDescent="0.3">
      <c r="A146" t="s">
        <v>530</v>
      </c>
      <c r="B146" t="s">
        <v>135</v>
      </c>
      <c r="C146" s="46" t="s">
        <v>176</v>
      </c>
      <c r="D146" t="s">
        <v>177</v>
      </c>
      <c r="E146" t="s">
        <v>101</v>
      </c>
      <c r="F146" t="s">
        <v>525</v>
      </c>
      <c r="G146" t="s">
        <v>137</v>
      </c>
      <c r="H146" t="s">
        <v>138</v>
      </c>
      <c r="I146" t="s">
        <v>139</v>
      </c>
      <c r="J146" t="s">
        <v>87</v>
      </c>
      <c r="K146" s="5" t="s">
        <v>95</v>
      </c>
      <c r="M146" s="5" t="s">
        <v>34</v>
      </c>
      <c r="N146" s="5">
        <v>46</v>
      </c>
      <c r="O146" s="5">
        <v>2300</v>
      </c>
      <c r="P146" s="49"/>
      <c r="Q146" s="48"/>
    </row>
    <row r="147" spans="1:17" x14ac:dyDescent="0.3">
      <c r="A147" t="s">
        <v>530</v>
      </c>
      <c r="B147" t="s">
        <v>135</v>
      </c>
      <c r="C147" s="46" t="s">
        <v>176</v>
      </c>
      <c r="D147" t="s">
        <v>177</v>
      </c>
      <c r="E147" t="s">
        <v>101</v>
      </c>
      <c r="F147" t="s">
        <v>531</v>
      </c>
      <c r="G147" t="s">
        <v>137</v>
      </c>
      <c r="H147" t="s">
        <v>138</v>
      </c>
      <c r="I147" t="s">
        <v>139</v>
      </c>
      <c r="J147" t="s">
        <v>87</v>
      </c>
      <c r="K147" s="5" t="s">
        <v>95</v>
      </c>
      <c r="M147" s="5" t="s">
        <v>34</v>
      </c>
      <c r="N147" s="5">
        <v>46</v>
      </c>
      <c r="O147" s="5">
        <v>94300</v>
      </c>
      <c r="P147" s="49"/>
      <c r="Q147" s="48"/>
    </row>
    <row r="148" spans="1:17" x14ac:dyDescent="0.3">
      <c r="A148" t="s">
        <v>530</v>
      </c>
      <c r="B148" t="s">
        <v>135</v>
      </c>
      <c r="C148" s="46" t="s">
        <v>176</v>
      </c>
      <c r="D148" t="s">
        <v>177</v>
      </c>
      <c r="E148" t="s">
        <v>101</v>
      </c>
      <c r="F148" t="s">
        <v>526</v>
      </c>
      <c r="G148" t="s">
        <v>137</v>
      </c>
      <c r="H148" t="s">
        <v>138</v>
      </c>
      <c r="I148" t="s">
        <v>139</v>
      </c>
      <c r="J148" t="s">
        <v>87</v>
      </c>
      <c r="K148" s="5" t="s">
        <v>95</v>
      </c>
      <c r="M148" s="5" t="s">
        <v>34</v>
      </c>
      <c r="N148" s="5">
        <v>46</v>
      </c>
      <c r="O148" s="5">
        <v>2300</v>
      </c>
      <c r="P148" s="49"/>
      <c r="Q148" s="48"/>
    </row>
    <row r="149" spans="1:17" x14ac:dyDescent="0.3">
      <c r="A149" t="s">
        <v>530</v>
      </c>
      <c r="B149" t="s">
        <v>135</v>
      </c>
      <c r="C149" s="46" t="s">
        <v>176</v>
      </c>
      <c r="D149" t="s">
        <v>177</v>
      </c>
      <c r="E149" t="s">
        <v>101</v>
      </c>
      <c r="F149" t="s">
        <v>532</v>
      </c>
      <c r="G149" t="s">
        <v>137</v>
      </c>
      <c r="H149" t="s">
        <v>138</v>
      </c>
      <c r="I149" t="s">
        <v>139</v>
      </c>
      <c r="J149" t="s">
        <v>88</v>
      </c>
      <c r="K149" s="5" t="s">
        <v>95</v>
      </c>
      <c r="M149" s="5" t="s">
        <v>34</v>
      </c>
      <c r="N149" s="5">
        <v>72</v>
      </c>
      <c r="O149" s="5">
        <v>198000</v>
      </c>
      <c r="P149" s="49"/>
      <c r="Q149" s="48"/>
    </row>
    <row r="150" spans="1:17" x14ac:dyDescent="0.3">
      <c r="A150" t="s">
        <v>533</v>
      </c>
      <c r="B150" t="s">
        <v>135</v>
      </c>
      <c r="C150" s="46" t="s">
        <v>176</v>
      </c>
      <c r="D150" t="s">
        <v>177</v>
      </c>
      <c r="E150" t="s">
        <v>101</v>
      </c>
      <c r="F150" t="s">
        <v>534</v>
      </c>
      <c r="G150" t="s">
        <v>137</v>
      </c>
      <c r="H150" t="s">
        <v>138</v>
      </c>
      <c r="I150" t="s">
        <v>139</v>
      </c>
      <c r="J150" t="s">
        <v>87</v>
      </c>
      <c r="K150" s="5" t="s">
        <v>95</v>
      </c>
      <c r="M150" s="5" t="s">
        <v>34</v>
      </c>
      <c r="N150" s="5">
        <v>45</v>
      </c>
      <c r="O150" s="5">
        <v>98280</v>
      </c>
      <c r="P150" s="49"/>
      <c r="Q150" s="48"/>
    </row>
    <row r="151" spans="1:17" x14ac:dyDescent="0.3">
      <c r="A151" t="s">
        <v>533</v>
      </c>
      <c r="B151" t="s">
        <v>135</v>
      </c>
      <c r="C151" s="46" t="s">
        <v>176</v>
      </c>
      <c r="D151" t="s">
        <v>177</v>
      </c>
      <c r="E151" t="s">
        <v>101</v>
      </c>
      <c r="F151" t="s">
        <v>535</v>
      </c>
      <c r="G151" t="s">
        <v>137</v>
      </c>
      <c r="H151" t="s">
        <v>138</v>
      </c>
      <c r="I151" t="s">
        <v>139</v>
      </c>
      <c r="J151" t="s">
        <v>87</v>
      </c>
      <c r="K151" s="5" t="s">
        <v>95</v>
      </c>
      <c r="M151" s="5" t="s">
        <v>34</v>
      </c>
      <c r="N151" s="5">
        <v>45</v>
      </c>
      <c r="O151" s="5">
        <v>8280</v>
      </c>
      <c r="P151" s="49"/>
      <c r="Q151" s="48"/>
    </row>
    <row r="152" spans="1:17" x14ac:dyDescent="0.3">
      <c r="A152" t="s">
        <v>536</v>
      </c>
      <c r="B152" t="s">
        <v>135</v>
      </c>
      <c r="C152" s="46" t="s">
        <v>176</v>
      </c>
      <c r="D152" t="s">
        <v>177</v>
      </c>
      <c r="E152" t="s">
        <v>101</v>
      </c>
      <c r="F152" t="s">
        <v>537</v>
      </c>
      <c r="G152" t="s">
        <v>137</v>
      </c>
      <c r="H152" t="s">
        <v>138</v>
      </c>
      <c r="I152" t="s">
        <v>139</v>
      </c>
      <c r="J152" t="s">
        <v>87</v>
      </c>
      <c r="K152" s="5" t="s">
        <v>95</v>
      </c>
      <c r="M152" s="5" t="s">
        <v>34</v>
      </c>
      <c r="N152" s="5">
        <v>56</v>
      </c>
      <c r="O152" s="5">
        <v>38976</v>
      </c>
      <c r="P152" s="49"/>
      <c r="Q152" s="48"/>
    </row>
    <row r="153" spans="1:17" x14ac:dyDescent="0.3">
      <c r="A153" t="s">
        <v>538</v>
      </c>
      <c r="B153" t="s">
        <v>135</v>
      </c>
      <c r="C153" s="46" t="s">
        <v>176</v>
      </c>
      <c r="D153" t="s">
        <v>177</v>
      </c>
      <c r="E153" t="s">
        <v>7</v>
      </c>
      <c r="F153" t="s">
        <v>539</v>
      </c>
      <c r="G153" t="s">
        <v>137</v>
      </c>
      <c r="H153" t="s">
        <v>138</v>
      </c>
      <c r="I153" t="s">
        <v>139</v>
      </c>
      <c r="J153" t="s">
        <v>88</v>
      </c>
      <c r="K153" s="5" t="s">
        <v>96</v>
      </c>
      <c r="L153" s="5" t="s">
        <v>34</v>
      </c>
      <c r="M153" s="5" t="s">
        <v>34</v>
      </c>
      <c r="N153" s="5">
        <v>912</v>
      </c>
      <c r="O153" s="5">
        <v>2669839.87</v>
      </c>
      <c r="P153" s="49"/>
      <c r="Q153" s="48"/>
    </row>
    <row r="154" spans="1:17" x14ac:dyDescent="0.3">
      <c r="A154" t="s">
        <v>538</v>
      </c>
      <c r="B154" t="s">
        <v>135</v>
      </c>
      <c r="C154" s="46" t="s">
        <v>176</v>
      </c>
      <c r="D154" t="s">
        <v>177</v>
      </c>
      <c r="E154" t="s">
        <v>7</v>
      </c>
      <c r="F154" t="s">
        <v>540</v>
      </c>
      <c r="G154" t="s">
        <v>137</v>
      </c>
      <c r="H154" t="s">
        <v>138</v>
      </c>
      <c r="I154" t="s">
        <v>139</v>
      </c>
      <c r="J154" t="s">
        <v>88</v>
      </c>
      <c r="K154" s="5" t="s">
        <v>96</v>
      </c>
      <c r="L154" s="5" t="s">
        <v>34</v>
      </c>
      <c r="M154" s="5" t="s">
        <v>34</v>
      </c>
      <c r="N154" s="5">
        <v>828</v>
      </c>
      <c r="O154" s="5">
        <v>2806774.27</v>
      </c>
      <c r="P154" s="49"/>
      <c r="Q154" s="48"/>
    </row>
    <row r="155" spans="1:17" x14ac:dyDescent="0.3">
      <c r="A155" t="s">
        <v>541</v>
      </c>
      <c r="B155" t="s">
        <v>135</v>
      </c>
      <c r="C155" s="46" t="s">
        <v>176</v>
      </c>
      <c r="D155" t="s">
        <v>177</v>
      </c>
      <c r="E155" t="s">
        <v>7</v>
      </c>
      <c r="F155" t="s">
        <v>542</v>
      </c>
      <c r="G155" t="s">
        <v>137</v>
      </c>
      <c r="H155" t="s">
        <v>138</v>
      </c>
      <c r="I155" t="s">
        <v>139</v>
      </c>
      <c r="J155" t="s">
        <v>88</v>
      </c>
      <c r="K155" s="5" t="s">
        <v>96</v>
      </c>
      <c r="L155" s="5" t="s">
        <v>34</v>
      </c>
      <c r="M155" s="5" t="s">
        <v>34</v>
      </c>
      <c r="N155" s="5">
        <v>1776</v>
      </c>
      <c r="O155" s="5">
        <v>5538704.6399999997</v>
      </c>
      <c r="P155" s="49"/>
      <c r="Q155" s="48"/>
    </row>
    <row r="156" spans="1:17" x14ac:dyDescent="0.3">
      <c r="A156" t="s">
        <v>543</v>
      </c>
      <c r="B156" t="s">
        <v>135</v>
      </c>
      <c r="C156" s="46" t="s">
        <v>176</v>
      </c>
      <c r="D156" t="s">
        <v>177</v>
      </c>
      <c r="E156" t="s">
        <v>101</v>
      </c>
      <c r="F156" t="s">
        <v>544</v>
      </c>
      <c r="G156" t="s">
        <v>137</v>
      </c>
      <c r="H156" t="s">
        <v>138</v>
      </c>
      <c r="I156" t="s">
        <v>139</v>
      </c>
      <c r="J156" t="s">
        <v>87</v>
      </c>
      <c r="K156" s="5" t="s">
        <v>96</v>
      </c>
      <c r="L156" s="5" t="s">
        <v>33</v>
      </c>
      <c r="M156" s="5" t="s">
        <v>34</v>
      </c>
      <c r="N156" s="5">
        <v>70</v>
      </c>
      <c r="O156" s="5">
        <v>357840</v>
      </c>
      <c r="P156" s="49"/>
      <c r="Q156" s="48"/>
    </row>
    <row r="157" spans="1:17" x14ac:dyDescent="0.3">
      <c r="A157" t="s">
        <v>545</v>
      </c>
      <c r="B157" t="s">
        <v>135</v>
      </c>
      <c r="C157" s="46" t="s">
        <v>176</v>
      </c>
      <c r="D157" t="s">
        <v>177</v>
      </c>
      <c r="E157" t="s">
        <v>101</v>
      </c>
      <c r="F157" t="s">
        <v>546</v>
      </c>
      <c r="G157" t="s">
        <v>137</v>
      </c>
      <c r="H157" t="s">
        <v>138</v>
      </c>
      <c r="I157" t="s">
        <v>139</v>
      </c>
      <c r="J157" t="s">
        <v>87</v>
      </c>
      <c r="K157" s="5" t="s">
        <v>95</v>
      </c>
      <c r="M157" s="5" t="s">
        <v>34</v>
      </c>
      <c r="N157" s="5">
        <v>94</v>
      </c>
      <c r="O157" s="5">
        <v>336896</v>
      </c>
      <c r="P157" s="49"/>
      <c r="Q157" s="48"/>
    </row>
    <row r="158" spans="1:17" x14ac:dyDescent="0.3">
      <c r="A158" t="s">
        <v>547</v>
      </c>
      <c r="B158" t="s">
        <v>135</v>
      </c>
      <c r="C158" s="46" t="s">
        <v>176</v>
      </c>
      <c r="D158" t="s">
        <v>177</v>
      </c>
      <c r="E158" t="s">
        <v>101</v>
      </c>
      <c r="F158" t="s">
        <v>548</v>
      </c>
      <c r="G158" t="s">
        <v>137</v>
      </c>
      <c r="H158" t="s">
        <v>138</v>
      </c>
      <c r="I158" t="s">
        <v>140</v>
      </c>
      <c r="J158" t="s">
        <v>142</v>
      </c>
      <c r="K158" s="5" t="s">
        <v>95</v>
      </c>
      <c r="M158" s="5" t="s">
        <v>34</v>
      </c>
      <c r="N158" s="5">
        <v>168</v>
      </c>
      <c r="O158" s="5">
        <v>215040</v>
      </c>
      <c r="P158" s="49"/>
      <c r="Q158" s="48"/>
    </row>
    <row r="159" spans="1:17" x14ac:dyDescent="0.3">
      <c r="A159" t="s">
        <v>547</v>
      </c>
      <c r="B159" t="s">
        <v>135</v>
      </c>
      <c r="C159" s="46" t="s">
        <v>176</v>
      </c>
      <c r="D159" t="s">
        <v>177</v>
      </c>
      <c r="E159" t="s">
        <v>101</v>
      </c>
      <c r="F159" t="s">
        <v>549</v>
      </c>
      <c r="G159" t="s">
        <v>137</v>
      </c>
      <c r="H159" t="s">
        <v>138</v>
      </c>
      <c r="I159" t="s">
        <v>140</v>
      </c>
      <c r="J159" t="s">
        <v>142</v>
      </c>
      <c r="K159" s="5" t="s">
        <v>95</v>
      </c>
      <c r="M159" s="5" t="s">
        <v>34</v>
      </c>
      <c r="N159" s="5">
        <v>146</v>
      </c>
      <c r="O159" s="5">
        <v>203816</v>
      </c>
      <c r="P159" s="49"/>
      <c r="Q159" s="48"/>
    </row>
    <row r="160" spans="1:17" x14ac:dyDescent="0.3">
      <c r="A160" t="s">
        <v>547</v>
      </c>
      <c r="B160" t="s">
        <v>135</v>
      </c>
      <c r="C160" s="46" t="s">
        <v>176</v>
      </c>
      <c r="D160" t="s">
        <v>177</v>
      </c>
      <c r="E160" t="s">
        <v>101</v>
      </c>
      <c r="F160" t="s">
        <v>550</v>
      </c>
      <c r="G160" t="s">
        <v>137</v>
      </c>
      <c r="H160" t="s">
        <v>138</v>
      </c>
      <c r="I160" t="s">
        <v>140</v>
      </c>
      <c r="J160" t="s">
        <v>142</v>
      </c>
      <c r="K160" s="5" t="s">
        <v>95</v>
      </c>
      <c r="M160" s="5" t="s">
        <v>34</v>
      </c>
      <c r="N160" s="5">
        <v>182</v>
      </c>
      <c r="O160" s="5">
        <v>241332</v>
      </c>
      <c r="P160" s="49"/>
      <c r="Q160" s="48"/>
    </row>
    <row r="161" spans="1:17" x14ac:dyDescent="0.3">
      <c r="A161" t="s">
        <v>547</v>
      </c>
      <c r="B161" t="s">
        <v>135</v>
      </c>
      <c r="C161" s="46" t="s">
        <v>176</v>
      </c>
      <c r="D161" t="s">
        <v>177</v>
      </c>
      <c r="E161" t="s">
        <v>101</v>
      </c>
      <c r="F161" t="s">
        <v>551</v>
      </c>
      <c r="G161" t="s">
        <v>137</v>
      </c>
      <c r="H161" t="s">
        <v>138</v>
      </c>
      <c r="I161" t="s">
        <v>140</v>
      </c>
      <c r="J161" t="s">
        <v>142</v>
      </c>
      <c r="K161" s="5" t="s">
        <v>95</v>
      </c>
      <c r="M161" s="5" t="s">
        <v>34</v>
      </c>
      <c r="N161" s="5">
        <v>102</v>
      </c>
      <c r="O161" s="5">
        <v>59772</v>
      </c>
      <c r="P161" s="49"/>
      <c r="Q161" s="48"/>
    </row>
    <row r="162" spans="1:17" x14ac:dyDescent="0.3">
      <c r="A162" t="s">
        <v>552</v>
      </c>
      <c r="B162" t="s">
        <v>135</v>
      </c>
      <c r="C162" s="46" t="s">
        <v>176</v>
      </c>
      <c r="D162" t="s">
        <v>177</v>
      </c>
      <c r="E162" t="s">
        <v>101</v>
      </c>
      <c r="F162" t="s">
        <v>548</v>
      </c>
      <c r="G162" t="s">
        <v>137</v>
      </c>
      <c r="H162" t="s">
        <v>138</v>
      </c>
      <c r="I162" t="s">
        <v>140</v>
      </c>
      <c r="J162" t="s">
        <v>142</v>
      </c>
      <c r="K162" s="5" t="s">
        <v>95</v>
      </c>
      <c r="M162" s="5" t="s">
        <v>34</v>
      </c>
      <c r="N162" s="5">
        <v>210</v>
      </c>
      <c r="O162" s="5">
        <v>268800</v>
      </c>
      <c r="P162" s="49"/>
      <c r="Q162" s="48"/>
    </row>
    <row r="163" spans="1:17" x14ac:dyDescent="0.3">
      <c r="A163" t="s">
        <v>552</v>
      </c>
      <c r="B163" t="s">
        <v>135</v>
      </c>
      <c r="C163" s="46" t="s">
        <v>176</v>
      </c>
      <c r="D163" t="s">
        <v>177</v>
      </c>
      <c r="E163" t="s">
        <v>101</v>
      </c>
      <c r="F163" t="s">
        <v>549</v>
      </c>
      <c r="G163" t="s">
        <v>137</v>
      </c>
      <c r="H163" t="s">
        <v>138</v>
      </c>
      <c r="I163" t="s">
        <v>140</v>
      </c>
      <c r="J163" t="s">
        <v>142</v>
      </c>
      <c r="K163" s="5" t="s">
        <v>95</v>
      </c>
      <c r="M163" s="5" t="s">
        <v>34</v>
      </c>
      <c r="N163" s="5">
        <v>140</v>
      </c>
      <c r="O163" s="5">
        <v>195440</v>
      </c>
      <c r="P163" s="49"/>
      <c r="Q163" s="48"/>
    </row>
    <row r="164" spans="1:17" x14ac:dyDescent="0.3">
      <c r="A164" t="s">
        <v>552</v>
      </c>
      <c r="B164" t="s">
        <v>135</v>
      </c>
      <c r="C164" s="46" t="s">
        <v>176</v>
      </c>
      <c r="D164" t="s">
        <v>177</v>
      </c>
      <c r="E164" t="s">
        <v>101</v>
      </c>
      <c r="F164" t="s">
        <v>550</v>
      </c>
      <c r="G164" t="s">
        <v>137</v>
      </c>
      <c r="H164" t="s">
        <v>138</v>
      </c>
      <c r="I164" t="s">
        <v>140</v>
      </c>
      <c r="J164" t="s">
        <v>142</v>
      </c>
      <c r="K164" s="5" t="s">
        <v>95</v>
      </c>
      <c r="M164" s="5" t="s">
        <v>34</v>
      </c>
      <c r="N164" s="5">
        <v>176</v>
      </c>
      <c r="O164" s="5">
        <v>233376</v>
      </c>
      <c r="P164" s="49"/>
      <c r="Q164" s="48"/>
    </row>
    <row r="165" spans="1:17" x14ac:dyDescent="0.3">
      <c r="A165" t="s">
        <v>552</v>
      </c>
      <c r="B165" t="s">
        <v>135</v>
      </c>
      <c r="C165" s="46" t="s">
        <v>176</v>
      </c>
      <c r="D165" t="s">
        <v>177</v>
      </c>
      <c r="E165" t="s">
        <v>101</v>
      </c>
      <c r="F165" t="s">
        <v>551</v>
      </c>
      <c r="G165" t="s">
        <v>137</v>
      </c>
      <c r="H165" t="s">
        <v>138</v>
      </c>
      <c r="I165" t="s">
        <v>140</v>
      </c>
      <c r="J165" t="s">
        <v>142</v>
      </c>
      <c r="K165" s="5" t="s">
        <v>95</v>
      </c>
      <c r="M165" s="5" t="s">
        <v>34</v>
      </c>
      <c r="N165" s="5">
        <v>78</v>
      </c>
      <c r="O165" s="5">
        <v>45708</v>
      </c>
      <c r="P165" s="49"/>
      <c r="Q165" s="48"/>
    </row>
    <row r="166" spans="1:17" x14ac:dyDescent="0.3">
      <c r="A166" t="s">
        <v>553</v>
      </c>
      <c r="B166" t="s">
        <v>135</v>
      </c>
      <c r="C166" s="46" t="s">
        <v>176</v>
      </c>
      <c r="D166" t="s">
        <v>177</v>
      </c>
      <c r="E166" t="s">
        <v>7</v>
      </c>
      <c r="F166" t="s">
        <v>554</v>
      </c>
      <c r="G166" t="s">
        <v>137</v>
      </c>
      <c r="H166" t="s">
        <v>138</v>
      </c>
      <c r="I166" t="s">
        <v>140</v>
      </c>
      <c r="J166" t="s">
        <v>141</v>
      </c>
      <c r="K166" s="5" t="s">
        <v>96</v>
      </c>
      <c r="M166" s="5" t="s">
        <v>34</v>
      </c>
      <c r="N166" s="5">
        <v>928</v>
      </c>
      <c r="O166" s="5">
        <v>1508705.28</v>
      </c>
      <c r="P166" s="49"/>
      <c r="Q166" s="48"/>
    </row>
    <row r="167" spans="1:17" x14ac:dyDescent="0.3">
      <c r="A167" t="s">
        <v>553</v>
      </c>
      <c r="B167" t="s">
        <v>135</v>
      </c>
      <c r="C167" s="46" t="s">
        <v>176</v>
      </c>
      <c r="D167" t="s">
        <v>177</v>
      </c>
      <c r="E167" t="s">
        <v>7</v>
      </c>
      <c r="F167" t="s">
        <v>555</v>
      </c>
      <c r="G167" t="s">
        <v>137</v>
      </c>
      <c r="H167" t="s">
        <v>138</v>
      </c>
      <c r="I167" t="s">
        <v>152</v>
      </c>
      <c r="J167" t="s">
        <v>141</v>
      </c>
      <c r="K167" s="5" t="s">
        <v>96</v>
      </c>
      <c r="M167" s="5" t="s">
        <v>34</v>
      </c>
      <c r="N167" s="5">
        <v>928</v>
      </c>
      <c r="O167" s="5">
        <v>1131343.3600000001</v>
      </c>
      <c r="P167" s="49"/>
      <c r="Q167" s="48"/>
    </row>
    <row r="168" spans="1:17" x14ac:dyDescent="0.3">
      <c r="A168" t="s">
        <v>553</v>
      </c>
      <c r="B168" t="s">
        <v>135</v>
      </c>
      <c r="C168" s="46" t="s">
        <v>176</v>
      </c>
      <c r="D168" t="s">
        <v>177</v>
      </c>
      <c r="E168" t="s">
        <v>7</v>
      </c>
      <c r="F168" t="s">
        <v>556</v>
      </c>
      <c r="G168" t="s">
        <v>137</v>
      </c>
      <c r="H168" t="s">
        <v>138</v>
      </c>
      <c r="I168" t="s">
        <v>152</v>
      </c>
      <c r="J168" t="s">
        <v>141</v>
      </c>
      <c r="K168" s="5" t="s">
        <v>96</v>
      </c>
      <c r="M168" s="5" t="s">
        <v>34</v>
      </c>
      <c r="N168" s="5">
        <v>800</v>
      </c>
      <c r="O168" s="5">
        <v>975296</v>
      </c>
      <c r="P168" s="49"/>
      <c r="Q168" s="48"/>
    </row>
    <row r="169" spans="1:17" x14ac:dyDescent="0.3">
      <c r="A169" t="s">
        <v>553</v>
      </c>
      <c r="B169" t="s">
        <v>135</v>
      </c>
      <c r="C169" s="46" t="s">
        <v>176</v>
      </c>
      <c r="D169" t="s">
        <v>177</v>
      </c>
      <c r="E169" t="s">
        <v>7</v>
      </c>
      <c r="F169" t="s">
        <v>557</v>
      </c>
      <c r="G169" t="s">
        <v>137</v>
      </c>
      <c r="H169" t="s">
        <v>138</v>
      </c>
      <c r="I169" t="s">
        <v>140</v>
      </c>
      <c r="J169" t="s">
        <v>141</v>
      </c>
      <c r="K169" s="5" t="s">
        <v>96</v>
      </c>
      <c r="M169" s="5" t="s">
        <v>34</v>
      </c>
      <c r="N169" s="5">
        <v>3000</v>
      </c>
      <c r="O169" s="5">
        <v>4673904</v>
      </c>
      <c r="P169" s="49"/>
      <c r="Q169" s="48"/>
    </row>
    <row r="170" spans="1:17" x14ac:dyDescent="0.3">
      <c r="A170" t="s">
        <v>553</v>
      </c>
      <c r="B170" t="s">
        <v>135</v>
      </c>
      <c r="C170" s="46" t="s">
        <v>176</v>
      </c>
      <c r="D170" t="s">
        <v>177</v>
      </c>
      <c r="E170" t="s">
        <v>7</v>
      </c>
      <c r="F170" t="s">
        <v>558</v>
      </c>
      <c r="G170" t="s">
        <v>137</v>
      </c>
      <c r="H170" t="s">
        <v>138</v>
      </c>
      <c r="I170" t="s">
        <v>152</v>
      </c>
      <c r="J170" t="s">
        <v>141</v>
      </c>
      <c r="K170" s="5" t="s">
        <v>96</v>
      </c>
      <c r="M170" s="5" t="s">
        <v>34</v>
      </c>
      <c r="N170" s="5">
        <v>1800</v>
      </c>
      <c r="O170" s="5">
        <v>1139155.2</v>
      </c>
      <c r="P170" s="49"/>
      <c r="Q170" s="48"/>
    </row>
    <row r="171" spans="1:17" x14ac:dyDescent="0.3">
      <c r="A171" t="s">
        <v>553</v>
      </c>
      <c r="B171" t="s">
        <v>135</v>
      </c>
      <c r="C171" s="46" t="s">
        <v>176</v>
      </c>
      <c r="D171" t="s">
        <v>177</v>
      </c>
      <c r="E171" t="s">
        <v>7</v>
      </c>
      <c r="F171" t="s">
        <v>559</v>
      </c>
      <c r="G171" t="s">
        <v>137</v>
      </c>
      <c r="H171" t="s">
        <v>138</v>
      </c>
      <c r="I171" t="s">
        <v>140</v>
      </c>
      <c r="J171" t="s">
        <v>141</v>
      </c>
      <c r="K171" s="5" t="s">
        <v>96</v>
      </c>
      <c r="M171" s="5" t="s">
        <v>34</v>
      </c>
      <c r="N171" s="5">
        <v>1200</v>
      </c>
      <c r="O171" s="5">
        <v>1869561.6</v>
      </c>
      <c r="P171" s="49"/>
      <c r="Q171" s="48"/>
    </row>
    <row r="172" spans="1:17" x14ac:dyDescent="0.3">
      <c r="A172" t="s">
        <v>560</v>
      </c>
      <c r="B172" t="s">
        <v>135</v>
      </c>
      <c r="C172" s="46" t="s">
        <v>176</v>
      </c>
      <c r="D172" t="s">
        <v>177</v>
      </c>
      <c r="E172" t="s">
        <v>7</v>
      </c>
      <c r="F172" t="s">
        <v>555</v>
      </c>
      <c r="G172" t="s">
        <v>137</v>
      </c>
      <c r="H172" t="s">
        <v>138</v>
      </c>
      <c r="I172" t="s">
        <v>152</v>
      </c>
      <c r="J172" t="s">
        <v>141</v>
      </c>
      <c r="K172" s="5" t="s">
        <v>96</v>
      </c>
      <c r="M172" s="5" t="s">
        <v>34</v>
      </c>
      <c r="N172" s="5">
        <v>2944</v>
      </c>
      <c r="O172" s="5">
        <v>3589089.2799999998</v>
      </c>
      <c r="P172" s="49"/>
      <c r="Q172" s="48"/>
    </row>
    <row r="173" spans="1:17" x14ac:dyDescent="0.3">
      <c r="A173" t="s">
        <v>560</v>
      </c>
      <c r="B173" t="s">
        <v>135</v>
      </c>
      <c r="C173" s="46" t="s">
        <v>176</v>
      </c>
      <c r="D173" t="s">
        <v>177</v>
      </c>
      <c r="E173" t="s">
        <v>7</v>
      </c>
      <c r="F173" t="s">
        <v>556</v>
      </c>
      <c r="G173" t="s">
        <v>137</v>
      </c>
      <c r="H173" t="s">
        <v>138</v>
      </c>
      <c r="I173" t="s">
        <v>152</v>
      </c>
      <c r="J173" t="s">
        <v>141</v>
      </c>
      <c r="K173" s="5" t="s">
        <v>96</v>
      </c>
      <c r="M173" s="5" t="s">
        <v>34</v>
      </c>
      <c r="N173" s="5">
        <v>2944</v>
      </c>
      <c r="O173" s="5">
        <v>3589089.2799999998</v>
      </c>
      <c r="P173" s="49"/>
      <c r="Q173" s="48"/>
    </row>
    <row r="174" spans="1:17" x14ac:dyDescent="0.3">
      <c r="A174" t="s">
        <v>560</v>
      </c>
      <c r="B174" t="s">
        <v>135</v>
      </c>
      <c r="C174" s="46" t="s">
        <v>176</v>
      </c>
      <c r="D174" t="s">
        <v>177</v>
      </c>
      <c r="E174" t="s">
        <v>7</v>
      </c>
      <c r="F174" t="s">
        <v>554</v>
      </c>
      <c r="G174" t="s">
        <v>137</v>
      </c>
      <c r="H174" t="s">
        <v>138</v>
      </c>
      <c r="I174" t="s">
        <v>140</v>
      </c>
      <c r="J174" t="s">
        <v>141</v>
      </c>
      <c r="K174" s="5" t="s">
        <v>96</v>
      </c>
      <c r="M174" s="5" t="s">
        <v>34</v>
      </c>
      <c r="N174" s="5">
        <v>2200</v>
      </c>
      <c r="O174" s="5">
        <v>3576672</v>
      </c>
      <c r="P174" s="49"/>
      <c r="Q174" s="48"/>
    </row>
    <row r="175" spans="1:17" x14ac:dyDescent="0.3">
      <c r="A175" t="s">
        <v>560</v>
      </c>
      <c r="B175" t="s">
        <v>135</v>
      </c>
      <c r="C175" s="46" t="s">
        <v>176</v>
      </c>
      <c r="D175" t="s">
        <v>177</v>
      </c>
      <c r="E175" t="s">
        <v>7</v>
      </c>
      <c r="F175" t="s">
        <v>561</v>
      </c>
      <c r="G175" t="s">
        <v>137</v>
      </c>
      <c r="H175" t="s">
        <v>138</v>
      </c>
      <c r="I175" t="s">
        <v>140</v>
      </c>
      <c r="J175" t="s">
        <v>141</v>
      </c>
      <c r="K175" s="5" t="s">
        <v>96</v>
      </c>
      <c r="M175" s="5" t="s">
        <v>34</v>
      </c>
      <c r="N175" s="5">
        <v>2504</v>
      </c>
      <c r="O175" s="5">
        <v>4070903.04</v>
      </c>
      <c r="P175" s="49"/>
      <c r="Q175" s="48"/>
    </row>
    <row r="176" spans="1:17" x14ac:dyDescent="0.3">
      <c r="A176" t="s">
        <v>560</v>
      </c>
      <c r="B176" t="s">
        <v>135</v>
      </c>
      <c r="C176" s="46" t="s">
        <v>176</v>
      </c>
      <c r="D176" t="s">
        <v>177</v>
      </c>
      <c r="E176" t="s">
        <v>7</v>
      </c>
      <c r="F176" t="s">
        <v>562</v>
      </c>
      <c r="G176" t="s">
        <v>137</v>
      </c>
      <c r="H176" t="s">
        <v>138</v>
      </c>
      <c r="I176" t="s">
        <v>140</v>
      </c>
      <c r="J176" t="s">
        <v>141</v>
      </c>
      <c r="K176" s="5" t="s">
        <v>96</v>
      </c>
      <c r="M176" s="5" t="s">
        <v>34</v>
      </c>
      <c r="N176" s="5">
        <v>1504</v>
      </c>
      <c r="O176" s="5">
        <v>2445143.04</v>
      </c>
      <c r="P176" s="49"/>
      <c r="Q176" s="48"/>
    </row>
    <row r="177" spans="1:17" x14ac:dyDescent="0.3">
      <c r="A177" t="s">
        <v>560</v>
      </c>
      <c r="B177" t="s">
        <v>135</v>
      </c>
      <c r="C177" s="46" t="s">
        <v>176</v>
      </c>
      <c r="D177" t="s">
        <v>177</v>
      </c>
      <c r="E177" t="s">
        <v>7</v>
      </c>
      <c r="F177" t="s">
        <v>563</v>
      </c>
      <c r="G177" t="s">
        <v>137</v>
      </c>
      <c r="H177" t="s">
        <v>138</v>
      </c>
      <c r="I177" t="s">
        <v>140</v>
      </c>
      <c r="J177" t="s">
        <v>141</v>
      </c>
      <c r="K177" s="5" t="s">
        <v>96</v>
      </c>
      <c r="M177" s="5" t="s">
        <v>34</v>
      </c>
      <c r="N177" s="5">
        <v>1504</v>
      </c>
      <c r="O177" s="5">
        <v>2445143.04</v>
      </c>
      <c r="P177" s="49"/>
      <c r="Q177" s="48"/>
    </row>
    <row r="178" spans="1:17" x14ac:dyDescent="0.3">
      <c r="A178" t="s">
        <v>560</v>
      </c>
      <c r="B178" t="s">
        <v>135</v>
      </c>
      <c r="C178" s="46" t="s">
        <v>176</v>
      </c>
      <c r="D178" t="s">
        <v>177</v>
      </c>
      <c r="E178" t="s">
        <v>7</v>
      </c>
      <c r="F178" t="s">
        <v>564</v>
      </c>
      <c r="G178" t="s">
        <v>137</v>
      </c>
      <c r="H178" t="s">
        <v>138</v>
      </c>
      <c r="I178" t="s">
        <v>140</v>
      </c>
      <c r="J178" t="s">
        <v>141</v>
      </c>
      <c r="K178" s="5" t="s">
        <v>96</v>
      </c>
      <c r="M178" s="5" t="s">
        <v>34</v>
      </c>
      <c r="N178" s="5">
        <v>3000</v>
      </c>
      <c r="O178" s="5">
        <v>2029824</v>
      </c>
      <c r="P178" s="49"/>
      <c r="Q178" s="48"/>
    </row>
    <row r="179" spans="1:17" x14ac:dyDescent="0.3">
      <c r="A179" t="s">
        <v>560</v>
      </c>
      <c r="B179" t="s">
        <v>135</v>
      </c>
      <c r="C179" s="46" t="s">
        <v>176</v>
      </c>
      <c r="D179" t="s">
        <v>177</v>
      </c>
      <c r="E179" t="s">
        <v>7</v>
      </c>
      <c r="F179" t="s">
        <v>555</v>
      </c>
      <c r="G179" t="s">
        <v>137</v>
      </c>
      <c r="H179" t="s">
        <v>138</v>
      </c>
      <c r="I179" t="s">
        <v>152</v>
      </c>
      <c r="J179" t="s">
        <v>141</v>
      </c>
      <c r="K179" s="5" t="s">
        <v>96</v>
      </c>
      <c r="M179" s="5" t="s">
        <v>34</v>
      </c>
      <c r="N179" s="5">
        <v>3488</v>
      </c>
      <c r="O179" s="5">
        <v>4252290.5599999996</v>
      </c>
      <c r="P179" s="49"/>
      <c r="Q179" s="48"/>
    </row>
    <row r="180" spans="1:17" x14ac:dyDescent="0.3">
      <c r="A180" t="s">
        <v>560</v>
      </c>
      <c r="B180" t="s">
        <v>135</v>
      </c>
      <c r="C180" s="46" t="s">
        <v>176</v>
      </c>
      <c r="D180" t="s">
        <v>177</v>
      </c>
      <c r="E180" t="s">
        <v>7</v>
      </c>
      <c r="F180" t="s">
        <v>556</v>
      </c>
      <c r="G180" t="s">
        <v>137</v>
      </c>
      <c r="H180" t="s">
        <v>138</v>
      </c>
      <c r="I180" t="s">
        <v>152</v>
      </c>
      <c r="J180" t="s">
        <v>141</v>
      </c>
      <c r="K180" s="5" t="s">
        <v>96</v>
      </c>
      <c r="M180" s="5" t="s">
        <v>34</v>
      </c>
      <c r="N180" s="5">
        <v>3488</v>
      </c>
      <c r="O180" s="5">
        <v>4252290.5599999996</v>
      </c>
      <c r="P180" s="49"/>
      <c r="Q180" s="48"/>
    </row>
    <row r="181" spans="1:17" x14ac:dyDescent="0.3">
      <c r="A181" t="s">
        <v>565</v>
      </c>
      <c r="B181" t="s">
        <v>135</v>
      </c>
      <c r="C181" s="46" t="s">
        <v>176</v>
      </c>
      <c r="D181" t="s">
        <v>177</v>
      </c>
      <c r="E181" t="s">
        <v>18</v>
      </c>
      <c r="F181" t="s">
        <v>566</v>
      </c>
      <c r="G181" t="s">
        <v>137</v>
      </c>
      <c r="H181" t="s">
        <v>138</v>
      </c>
      <c r="I181" t="s">
        <v>140</v>
      </c>
      <c r="J181" t="s">
        <v>141</v>
      </c>
      <c r="K181" s="5" t="s">
        <v>95</v>
      </c>
      <c r="M181" s="5" t="s">
        <v>34</v>
      </c>
      <c r="N181" s="5">
        <v>1000</v>
      </c>
      <c r="O181" s="5">
        <v>251720</v>
      </c>
      <c r="P181" s="49"/>
      <c r="Q181" s="48"/>
    </row>
    <row r="182" spans="1:17" x14ac:dyDescent="0.3">
      <c r="A182" t="s">
        <v>565</v>
      </c>
      <c r="B182" t="s">
        <v>135</v>
      </c>
      <c r="C182" s="46" t="s">
        <v>176</v>
      </c>
      <c r="D182" t="s">
        <v>177</v>
      </c>
      <c r="E182" t="s">
        <v>18</v>
      </c>
      <c r="F182" t="s">
        <v>567</v>
      </c>
      <c r="G182" t="s">
        <v>137</v>
      </c>
      <c r="H182" t="s">
        <v>138</v>
      </c>
      <c r="I182" t="s">
        <v>140</v>
      </c>
      <c r="J182" t="s">
        <v>141</v>
      </c>
      <c r="K182" s="5" t="s">
        <v>95</v>
      </c>
      <c r="M182" s="5" t="s">
        <v>34</v>
      </c>
      <c r="N182" s="5">
        <v>1080</v>
      </c>
      <c r="O182" s="5">
        <v>280627.20000000001</v>
      </c>
      <c r="P182" s="49"/>
      <c r="Q182" s="48"/>
    </row>
    <row r="183" spans="1:17" x14ac:dyDescent="0.3">
      <c r="A183" t="s">
        <v>565</v>
      </c>
      <c r="B183" t="s">
        <v>135</v>
      </c>
      <c r="C183" s="46" t="s">
        <v>176</v>
      </c>
      <c r="D183" t="s">
        <v>177</v>
      </c>
      <c r="E183" t="s">
        <v>18</v>
      </c>
      <c r="F183" t="s">
        <v>568</v>
      </c>
      <c r="G183" t="s">
        <v>137</v>
      </c>
      <c r="H183" t="s">
        <v>138</v>
      </c>
      <c r="I183" t="s">
        <v>140</v>
      </c>
      <c r="J183" t="s">
        <v>141</v>
      </c>
      <c r="K183" s="5" t="s">
        <v>95</v>
      </c>
      <c r="M183" s="5" t="s">
        <v>34</v>
      </c>
      <c r="N183" s="5">
        <v>10000</v>
      </c>
      <c r="O183" s="5">
        <v>2732800</v>
      </c>
      <c r="P183" s="49"/>
      <c r="Q183" s="48"/>
    </row>
    <row r="184" spans="1:17" x14ac:dyDescent="0.3">
      <c r="A184" t="s">
        <v>565</v>
      </c>
      <c r="B184" t="s">
        <v>135</v>
      </c>
      <c r="C184" s="46" t="s">
        <v>176</v>
      </c>
      <c r="D184" t="s">
        <v>177</v>
      </c>
      <c r="E184" t="s">
        <v>18</v>
      </c>
      <c r="F184" t="s">
        <v>569</v>
      </c>
      <c r="G184" t="s">
        <v>137</v>
      </c>
      <c r="H184" t="s">
        <v>138</v>
      </c>
      <c r="I184" t="s">
        <v>140</v>
      </c>
      <c r="J184" t="s">
        <v>141</v>
      </c>
      <c r="K184" s="5" t="s">
        <v>95</v>
      </c>
      <c r="M184" s="5" t="s">
        <v>34</v>
      </c>
      <c r="N184" s="5">
        <v>3390</v>
      </c>
      <c r="O184" s="5">
        <v>830522.88</v>
      </c>
      <c r="P184" s="49"/>
      <c r="Q184" s="48"/>
    </row>
    <row r="185" spans="1:17" x14ac:dyDescent="0.3">
      <c r="A185" t="s">
        <v>565</v>
      </c>
      <c r="B185" t="s">
        <v>135</v>
      </c>
      <c r="C185" s="46" t="s">
        <v>176</v>
      </c>
      <c r="D185" t="s">
        <v>177</v>
      </c>
      <c r="E185" t="s">
        <v>18</v>
      </c>
      <c r="F185" t="s">
        <v>570</v>
      </c>
      <c r="G185" t="s">
        <v>137</v>
      </c>
      <c r="H185" t="s">
        <v>138</v>
      </c>
      <c r="I185" t="s">
        <v>140</v>
      </c>
      <c r="J185" t="s">
        <v>141</v>
      </c>
      <c r="K185" s="5" t="s">
        <v>95</v>
      </c>
      <c r="M185" s="5" t="s">
        <v>34</v>
      </c>
      <c r="N185" s="5">
        <v>2280</v>
      </c>
      <c r="O185" s="5">
        <v>533301.12</v>
      </c>
      <c r="P185" s="49"/>
      <c r="Q185" s="48"/>
    </row>
    <row r="186" spans="1:17" x14ac:dyDescent="0.3">
      <c r="A186" t="s">
        <v>565</v>
      </c>
      <c r="B186" t="s">
        <v>135</v>
      </c>
      <c r="C186" s="46" t="s">
        <v>176</v>
      </c>
      <c r="D186" t="s">
        <v>177</v>
      </c>
      <c r="E186" t="s">
        <v>18</v>
      </c>
      <c r="F186" t="s">
        <v>571</v>
      </c>
      <c r="G186" t="s">
        <v>137</v>
      </c>
      <c r="H186" t="s">
        <v>138</v>
      </c>
      <c r="I186" t="s">
        <v>140</v>
      </c>
      <c r="J186" t="s">
        <v>141</v>
      </c>
      <c r="K186" s="5" t="s">
        <v>95</v>
      </c>
      <c r="M186" s="5" t="s">
        <v>34</v>
      </c>
      <c r="N186" s="5">
        <v>2430</v>
      </c>
      <c r="O186" s="5">
        <v>568386.72</v>
      </c>
      <c r="P186" s="49"/>
      <c r="Q186" s="48"/>
    </row>
    <row r="187" spans="1:17" x14ac:dyDescent="0.3">
      <c r="A187" t="s">
        <v>572</v>
      </c>
      <c r="B187" t="s">
        <v>135</v>
      </c>
      <c r="C187" s="46" t="s">
        <v>176</v>
      </c>
      <c r="D187" t="s">
        <v>177</v>
      </c>
      <c r="E187" t="s">
        <v>18</v>
      </c>
      <c r="F187" t="s">
        <v>573</v>
      </c>
      <c r="G187" t="s">
        <v>137</v>
      </c>
      <c r="H187" t="s">
        <v>138</v>
      </c>
      <c r="I187" t="s">
        <v>140</v>
      </c>
      <c r="J187" t="s">
        <v>141</v>
      </c>
      <c r="K187" s="5" t="s">
        <v>95</v>
      </c>
      <c r="M187" s="5" t="s">
        <v>34</v>
      </c>
      <c r="N187" s="5">
        <v>7350</v>
      </c>
      <c r="O187" s="5">
        <v>2008608</v>
      </c>
      <c r="P187" s="49"/>
      <c r="Q187" s="48"/>
    </row>
    <row r="188" spans="1:17" x14ac:dyDescent="0.3">
      <c r="A188" t="s">
        <v>574</v>
      </c>
      <c r="B188" t="s">
        <v>135</v>
      </c>
      <c r="C188" s="46" t="s">
        <v>176</v>
      </c>
      <c r="D188" t="s">
        <v>177</v>
      </c>
      <c r="E188" t="s">
        <v>7</v>
      </c>
      <c r="F188" t="s">
        <v>575</v>
      </c>
      <c r="G188" t="s">
        <v>137</v>
      </c>
      <c r="H188" t="s">
        <v>138</v>
      </c>
      <c r="I188" t="s">
        <v>152</v>
      </c>
      <c r="J188" t="s">
        <v>153</v>
      </c>
      <c r="K188" s="5" t="s">
        <v>96</v>
      </c>
      <c r="M188" s="5" t="s">
        <v>34</v>
      </c>
      <c r="N188" s="5">
        <v>2016</v>
      </c>
      <c r="O188" s="5">
        <v>600348.67000000004</v>
      </c>
      <c r="P188" s="49"/>
      <c r="Q188" s="48"/>
    </row>
    <row r="189" spans="1:17" x14ac:dyDescent="0.3">
      <c r="A189" t="s">
        <v>574</v>
      </c>
      <c r="B189" t="s">
        <v>135</v>
      </c>
      <c r="C189" s="46" t="s">
        <v>176</v>
      </c>
      <c r="D189" t="s">
        <v>177</v>
      </c>
      <c r="E189" t="s">
        <v>7</v>
      </c>
      <c r="F189" t="s">
        <v>576</v>
      </c>
      <c r="G189" t="s">
        <v>137</v>
      </c>
      <c r="H189" t="s">
        <v>138</v>
      </c>
      <c r="I189" t="s">
        <v>152</v>
      </c>
      <c r="J189" t="s">
        <v>153</v>
      </c>
      <c r="K189" s="5" t="s">
        <v>96</v>
      </c>
      <c r="M189" s="5" t="s">
        <v>34</v>
      </c>
      <c r="N189" s="5">
        <v>2016</v>
      </c>
      <c r="O189" s="5">
        <v>600348.67000000004</v>
      </c>
      <c r="P189" s="49"/>
      <c r="Q189" s="48"/>
    </row>
    <row r="190" spans="1:17" x14ac:dyDescent="0.3">
      <c r="A190" t="s">
        <v>577</v>
      </c>
      <c r="B190" t="s">
        <v>135</v>
      </c>
      <c r="C190" s="46" t="s">
        <v>176</v>
      </c>
      <c r="D190" t="s">
        <v>177</v>
      </c>
      <c r="E190" t="s">
        <v>22</v>
      </c>
      <c r="F190" t="s">
        <v>578</v>
      </c>
      <c r="G190" t="s">
        <v>137</v>
      </c>
      <c r="H190" t="s">
        <v>138</v>
      </c>
      <c r="I190" t="s">
        <v>139</v>
      </c>
      <c r="J190" t="s">
        <v>35</v>
      </c>
      <c r="K190" s="5" t="s">
        <v>95</v>
      </c>
      <c r="M190" s="5" t="s">
        <v>34</v>
      </c>
      <c r="N190" s="5">
        <v>804</v>
      </c>
      <c r="O190" s="5">
        <v>946803.26</v>
      </c>
      <c r="P190" s="49"/>
      <c r="Q190" s="48"/>
    </row>
    <row r="191" spans="1:17" x14ac:dyDescent="0.3">
      <c r="A191" t="s">
        <v>577</v>
      </c>
      <c r="B191" t="s">
        <v>135</v>
      </c>
      <c r="C191" s="46" t="s">
        <v>176</v>
      </c>
      <c r="D191" t="s">
        <v>177</v>
      </c>
      <c r="E191" t="s">
        <v>22</v>
      </c>
      <c r="F191" t="s">
        <v>579</v>
      </c>
      <c r="G191" t="s">
        <v>137</v>
      </c>
      <c r="H191" t="s">
        <v>138</v>
      </c>
      <c r="I191" t="s">
        <v>139</v>
      </c>
      <c r="J191" t="s">
        <v>35</v>
      </c>
      <c r="K191" s="5" t="s">
        <v>95</v>
      </c>
      <c r="M191" s="5" t="s">
        <v>34</v>
      </c>
      <c r="N191" s="5">
        <v>408</v>
      </c>
      <c r="O191" s="5">
        <v>480467.33</v>
      </c>
      <c r="P191" s="49"/>
      <c r="Q191" s="48"/>
    </row>
    <row r="192" spans="1:17" x14ac:dyDescent="0.3">
      <c r="A192" t="s">
        <v>577</v>
      </c>
      <c r="B192" t="s">
        <v>135</v>
      </c>
      <c r="C192" s="46" t="s">
        <v>176</v>
      </c>
      <c r="D192" t="s">
        <v>177</v>
      </c>
      <c r="E192" t="s">
        <v>22</v>
      </c>
      <c r="F192" t="s">
        <v>580</v>
      </c>
      <c r="G192" t="s">
        <v>137</v>
      </c>
      <c r="H192" t="s">
        <v>138</v>
      </c>
      <c r="I192" t="s">
        <v>139</v>
      </c>
      <c r="J192" t="s">
        <v>35</v>
      </c>
      <c r="K192" s="5" t="s">
        <v>95</v>
      </c>
      <c r="M192" s="5" t="s">
        <v>34</v>
      </c>
      <c r="N192" s="5">
        <v>804</v>
      </c>
      <c r="O192" s="5">
        <v>946803.26</v>
      </c>
      <c r="P192" s="49"/>
      <c r="Q192" s="48"/>
    </row>
    <row r="193" spans="1:17" x14ac:dyDescent="0.3">
      <c r="A193" t="s">
        <v>577</v>
      </c>
      <c r="B193" t="s">
        <v>135</v>
      </c>
      <c r="C193" s="46" t="s">
        <v>176</v>
      </c>
      <c r="D193" t="s">
        <v>177</v>
      </c>
      <c r="E193" t="s">
        <v>22</v>
      </c>
      <c r="F193" t="s">
        <v>581</v>
      </c>
      <c r="G193" t="s">
        <v>137</v>
      </c>
      <c r="H193" t="s">
        <v>138</v>
      </c>
      <c r="I193" t="s">
        <v>139</v>
      </c>
      <c r="J193" t="s">
        <v>87</v>
      </c>
      <c r="K193" s="5" t="s">
        <v>95</v>
      </c>
      <c r="M193" s="5" t="s">
        <v>34</v>
      </c>
      <c r="N193" s="5">
        <v>1080</v>
      </c>
      <c r="O193" s="5">
        <v>970375.68000000005</v>
      </c>
      <c r="P193" s="49"/>
      <c r="Q193" s="48"/>
    </row>
    <row r="194" spans="1:17" x14ac:dyDescent="0.3">
      <c r="A194" t="s">
        <v>577</v>
      </c>
      <c r="B194" t="s">
        <v>135</v>
      </c>
      <c r="C194" s="46" t="s">
        <v>176</v>
      </c>
      <c r="D194" t="s">
        <v>177</v>
      </c>
      <c r="E194" t="s">
        <v>22</v>
      </c>
      <c r="F194" t="s">
        <v>582</v>
      </c>
      <c r="G194" t="s">
        <v>137</v>
      </c>
      <c r="H194" t="s">
        <v>138</v>
      </c>
      <c r="I194" t="s">
        <v>139</v>
      </c>
      <c r="J194" t="s">
        <v>87</v>
      </c>
      <c r="K194" s="5" t="s">
        <v>95</v>
      </c>
      <c r="M194" s="5" t="s">
        <v>34</v>
      </c>
      <c r="N194" s="5">
        <v>600</v>
      </c>
      <c r="O194" s="5">
        <v>539097.59999999998</v>
      </c>
      <c r="P194" s="49"/>
      <c r="Q194" s="48"/>
    </row>
    <row r="195" spans="1:17" x14ac:dyDescent="0.3">
      <c r="A195" t="s">
        <v>577</v>
      </c>
      <c r="B195" t="s">
        <v>135</v>
      </c>
      <c r="C195" s="46" t="s">
        <v>176</v>
      </c>
      <c r="D195" t="s">
        <v>177</v>
      </c>
      <c r="E195" t="s">
        <v>22</v>
      </c>
      <c r="F195" t="s">
        <v>583</v>
      </c>
      <c r="G195" t="s">
        <v>137</v>
      </c>
      <c r="H195" t="s">
        <v>138</v>
      </c>
      <c r="I195" t="s">
        <v>139</v>
      </c>
      <c r="J195" t="s">
        <v>87</v>
      </c>
      <c r="K195" s="5" t="s">
        <v>95</v>
      </c>
      <c r="M195" s="5" t="s">
        <v>34</v>
      </c>
      <c r="N195" s="5">
        <v>240</v>
      </c>
      <c r="O195" s="5">
        <v>215639.04000000001</v>
      </c>
      <c r="P195" s="49"/>
      <c r="Q195" s="48"/>
    </row>
    <row r="196" spans="1:17" x14ac:dyDescent="0.3">
      <c r="A196" t="s">
        <v>577</v>
      </c>
      <c r="B196" t="s">
        <v>135</v>
      </c>
      <c r="C196" s="46" t="s">
        <v>176</v>
      </c>
      <c r="D196" t="s">
        <v>177</v>
      </c>
      <c r="E196" t="s">
        <v>22</v>
      </c>
      <c r="F196" t="s">
        <v>584</v>
      </c>
      <c r="G196" t="s">
        <v>137</v>
      </c>
      <c r="H196" t="s">
        <v>138</v>
      </c>
      <c r="I196" t="s">
        <v>139</v>
      </c>
      <c r="J196" t="s">
        <v>87</v>
      </c>
      <c r="K196" s="5" t="s">
        <v>95</v>
      </c>
      <c r="M196" s="5" t="s">
        <v>34</v>
      </c>
      <c r="N196" s="5">
        <v>264</v>
      </c>
      <c r="O196" s="5">
        <v>264933.5</v>
      </c>
      <c r="P196" s="49"/>
      <c r="Q196" s="48"/>
    </row>
    <row r="197" spans="1:17" x14ac:dyDescent="0.3">
      <c r="A197" t="s">
        <v>577</v>
      </c>
      <c r="B197" t="s">
        <v>135</v>
      </c>
      <c r="C197" s="46" t="s">
        <v>176</v>
      </c>
      <c r="D197" t="s">
        <v>177</v>
      </c>
      <c r="E197" t="s">
        <v>22</v>
      </c>
      <c r="F197" t="s">
        <v>585</v>
      </c>
      <c r="G197" t="s">
        <v>137</v>
      </c>
      <c r="H197" t="s">
        <v>138</v>
      </c>
      <c r="I197" t="s">
        <v>139</v>
      </c>
      <c r="J197" t="s">
        <v>87</v>
      </c>
      <c r="K197" s="5" t="s">
        <v>95</v>
      </c>
      <c r="M197" s="5" t="s">
        <v>34</v>
      </c>
      <c r="N197" s="5">
        <v>264</v>
      </c>
      <c r="O197" s="5">
        <v>264933.5</v>
      </c>
      <c r="P197" s="49"/>
      <c r="Q197" s="48"/>
    </row>
    <row r="198" spans="1:17" x14ac:dyDescent="0.3">
      <c r="A198" t="s">
        <v>577</v>
      </c>
      <c r="B198" t="s">
        <v>135</v>
      </c>
      <c r="C198" s="46" t="s">
        <v>176</v>
      </c>
      <c r="D198" t="s">
        <v>177</v>
      </c>
      <c r="E198" t="s">
        <v>22</v>
      </c>
      <c r="F198" t="s">
        <v>586</v>
      </c>
      <c r="G198" t="s">
        <v>137</v>
      </c>
      <c r="H198" t="s">
        <v>138</v>
      </c>
      <c r="I198" t="s">
        <v>139</v>
      </c>
      <c r="J198" t="s">
        <v>87</v>
      </c>
      <c r="K198" s="5" t="s">
        <v>95</v>
      </c>
      <c r="M198" s="5" t="s">
        <v>34</v>
      </c>
      <c r="N198" s="5">
        <v>240</v>
      </c>
      <c r="O198" s="5">
        <v>240848.64000000001</v>
      </c>
      <c r="P198" s="49"/>
      <c r="Q198" s="48"/>
    </row>
    <row r="199" spans="1:17" x14ac:dyDescent="0.3">
      <c r="A199" t="s">
        <v>577</v>
      </c>
      <c r="B199" t="s">
        <v>135</v>
      </c>
      <c r="C199" s="46" t="s">
        <v>176</v>
      </c>
      <c r="D199" t="s">
        <v>177</v>
      </c>
      <c r="E199" t="s">
        <v>22</v>
      </c>
      <c r="F199" t="s">
        <v>587</v>
      </c>
      <c r="G199" t="s">
        <v>137</v>
      </c>
      <c r="H199" t="s">
        <v>138</v>
      </c>
      <c r="I199" t="s">
        <v>139</v>
      </c>
      <c r="J199" t="s">
        <v>87</v>
      </c>
      <c r="K199" s="5" t="s">
        <v>95</v>
      </c>
      <c r="M199" s="5" t="s">
        <v>34</v>
      </c>
      <c r="N199" s="5">
        <v>400</v>
      </c>
      <c r="O199" s="5">
        <v>678329.6</v>
      </c>
      <c r="P199" s="49"/>
      <c r="Q199" s="48"/>
    </row>
    <row r="200" spans="1:17" x14ac:dyDescent="0.3">
      <c r="A200" t="s">
        <v>577</v>
      </c>
      <c r="B200" t="s">
        <v>135</v>
      </c>
      <c r="C200" s="46" t="s">
        <v>176</v>
      </c>
      <c r="D200" t="s">
        <v>177</v>
      </c>
      <c r="E200" t="s">
        <v>22</v>
      </c>
      <c r="F200" t="s">
        <v>588</v>
      </c>
      <c r="G200" t="s">
        <v>137</v>
      </c>
      <c r="H200" t="s">
        <v>138</v>
      </c>
      <c r="I200" t="s">
        <v>139</v>
      </c>
      <c r="J200" t="s">
        <v>87</v>
      </c>
      <c r="K200" s="5" t="s">
        <v>95</v>
      </c>
      <c r="M200" s="5" t="s">
        <v>34</v>
      </c>
      <c r="N200" s="5">
        <v>300</v>
      </c>
      <c r="O200" s="5">
        <v>291345.59999999998</v>
      </c>
      <c r="P200" s="49"/>
      <c r="Q200" s="48"/>
    </row>
    <row r="201" spans="1:17" x14ac:dyDescent="0.3">
      <c r="A201" t="s">
        <v>577</v>
      </c>
      <c r="B201" t="s">
        <v>135</v>
      </c>
      <c r="C201" s="46" t="s">
        <v>176</v>
      </c>
      <c r="D201" t="s">
        <v>177</v>
      </c>
      <c r="E201" t="s">
        <v>22</v>
      </c>
      <c r="F201" t="s">
        <v>589</v>
      </c>
      <c r="G201" t="s">
        <v>137</v>
      </c>
      <c r="H201" t="s">
        <v>138</v>
      </c>
      <c r="I201" t="s">
        <v>139</v>
      </c>
      <c r="J201" t="s">
        <v>87</v>
      </c>
      <c r="K201" s="5" t="s">
        <v>95</v>
      </c>
      <c r="M201" s="5" t="s">
        <v>34</v>
      </c>
      <c r="N201" s="5">
        <v>300</v>
      </c>
      <c r="O201" s="5">
        <v>291345.59999999998</v>
      </c>
      <c r="P201" s="49"/>
      <c r="Q201" s="48"/>
    </row>
    <row r="202" spans="1:17" x14ac:dyDescent="0.3">
      <c r="A202" t="s">
        <v>577</v>
      </c>
      <c r="B202" t="s">
        <v>135</v>
      </c>
      <c r="C202" s="46" t="s">
        <v>176</v>
      </c>
      <c r="D202" t="s">
        <v>177</v>
      </c>
      <c r="E202" t="s">
        <v>22</v>
      </c>
      <c r="F202" t="s">
        <v>590</v>
      </c>
      <c r="G202" t="s">
        <v>137</v>
      </c>
      <c r="H202" t="s">
        <v>138</v>
      </c>
      <c r="I202" t="s">
        <v>139</v>
      </c>
      <c r="J202" t="s">
        <v>87</v>
      </c>
      <c r="K202" s="5" t="s">
        <v>95</v>
      </c>
      <c r="M202" s="5" t="s">
        <v>34</v>
      </c>
      <c r="N202" s="5">
        <v>300</v>
      </c>
      <c r="O202" s="5">
        <v>259176</v>
      </c>
      <c r="P202" s="49"/>
      <c r="Q202" s="48"/>
    </row>
    <row r="203" spans="1:17" x14ac:dyDescent="0.3">
      <c r="A203" t="s">
        <v>577</v>
      </c>
      <c r="B203" t="s">
        <v>135</v>
      </c>
      <c r="C203" s="46" t="s">
        <v>176</v>
      </c>
      <c r="D203" t="s">
        <v>177</v>
      </c>
      <c r="E203" t="s">
        <v>22</v>
      </c>
      <c r="F203" t="s">
        <v>591</v>
      </c>
      <c r="G203" t="s">
        <v>137</v>
      </c>
      <c r="H203" t="s">
        <v>138</v>
      </c>
      <c r="I203" t="s">
        <v>139</v>
      </c>
      <c r="J203" t="s">
        <v>87</v>
      </c>
      <c r="K203" s="5" t="s">
        <v>95</v>
      </c>
      <c r="M203" s="5" t="s">
        <v>34</v>
      </c>
      <c r="N203" s="5">
        <v>300</v>
      </c>
      <c r="O203" s="5">
        <v>259176</v>
      </c>
      <c r="P203" s="49"/>
      <c r="Q203" s="48"/>
    </row>
    <row r="204" spans="1:17" x14ac:dyDescent="0.3">
      <c r="A204" t="s">
        <v>577</v>
      </c>
      <c r="B204" t="s">
        <v>135</v>
      </c>
      <c r="C204" s="46" t="s">
        <v>176</v>
      </c>
      <c r="D204" t="s">
        <v>177</v>
      </c>
      <c r="E204" t="s">
        <v>22</v>
      </c>
      <c r="F204" t="s">
        <v>592</v>
      </c>
      <c r="G204" t="s">
        <v>137</v>
      </c>
      <c r="H204" t="s">
        <v>138</v>
      </c>
      <c r="I204" t="s">
        <v>139</v>
      </c>
      <c r="J204" t="s">
        <v>87</v>
      </c>
      <c r="K204" s="5" t="s">
        <v>95</v>
      </c>
      <c r="M204" s="5" t="s">
        <v>34</v>
      </c>
      <c r="N204" s="5">
        <v>300</v>
      </c>
      <c r="O204" s="5">
        <v>259176</v>
      </c>
      <c r="P204" s="49"/>
      <c r="Q204" s="48"/>
    </row>
    <row r="205" spans="1:17" x14ac:dyDescent="0.3">
      <c r="A205" t="s">
        <v>593</v>
      </c>
      <c r="B205" t="s">
        <v>135</v>
      </c>
      <c r="C205" s="46" t="s">
        <v>176</v>
      </c>
      <c r="D205" t="s">
        <v>177</v>
      </c>
      <c r="E205" t="s">
        <v>22</v>
      </c>
      <c r="F205" t="s">
        <v>594</v>
      </c>
      <c r="G205" t="s">
        <v>137</v>
      </c>
      <c r="H205" t="s">
        <v>138</v>
      </c>
      <c r="I205" t="s">
        <v>139</v>
      </c>
      <c r="J205" t="s">
        <v>35</v>
      </c>
      <c r="K205" s="5" t="s">
        <v>95</v>
      </c>
      <c r="M205" s="5" t="s">
        <v>34</v>
      </c>
      <c r="N205" s="5">
        <v>360</v>
      </c>
      <c r="O205" s="5">
        <v>316275.84000000003</v>
      </c>
      <c r="P205" s="49"/>
      <c r="Q205" s="48"/>
    </row>
    <row r="206" spans="1:17" x14ac:dyDescent="0.3">
      <c r="A206" t="s">
        <v>593</v>
      </c>
      <c r="B206" t="s">
        <v>135</v>
      </c>
      <c r="C206" s="46" t="s">
        <v>176</v>
      </c>
      <c r="D206" t="s">
        <v>177</v>
      </c>
      <c r="E206" t="s">
        <v>22</v>
      </c>
      <c r="F206" t="s">
        <v>595</v>
      </c>
      <c r="G206" t="s">
        <v>137</v>
      </c>
      <c r="H206" t="s">
        <v>138</v>
      </c>
      <c r="I206" t="s">
        <v>139</v>
      </c>
      <c r="J206" t="s">
        <v>35</v>
      </c>
      <c r="K206" s="5" t="s">
        <v>95</v>
      </c>
      <c r="M206" s="5" t="s">
        <v>34</v>
      </c>
      <c r="N206" s="5">
        <v>360</v>
      </c>
      <c r="O206" s="5">
        <v>316275.84000000003</v>
      </c>
      <c r="P206" s="49"/>
      <c r="Q206" s="48"/>
    </row>
    <row r="207" spans="1:17" x14ac:dyDescent="0.3">
      <c r="A207" t="s">
        <v>593</v>
      </c>
      <c r="B207" t="s">
        <v>135</v>
      </c>
      <c r="C207" s="46" t="s">
        <v>176</v>
      </c>
      <c r="D207" t="s">
        <v>177</v>
      </c>
      <c r="E207" t="s">
        <v>22</v>
      </c>
      <c r="F207" t="s">
        <v>596</v>
      </c>
      <c r="G207" t="s">
        <v>137</v>
      </c>
      <c r="H207" t="s">
        <v>138</v>
      </c>
      <c r="I207" t="s">
        <v>139</v>
      </c>
      <c r="J207" t="s">
        <v>35</v>
      </c>
      <c r="K207" s="5" t="s">
        <v>95</v>
      </c>
      <c r="M207" s="5" t="s">
        <v>34</v>
      </c>
      <c r="N207" s="5">
        <v>204</v>
      </c>
      <c r="O207" s="5">
        <v>291008.45</v>
      </c>
      <c r="P207" s="49"/>
      <c r="Q207" s="48"/>
    </row>
    <row r="208" spans="1:17" x14ac:dyDescent="0.3">
      <c r="A208" t="s">
        <v>593</v>
      </c>
      <c r="B208" t="s">
        <v>135</v>
      </c>
      <c r="C208" s="46" t="s">
        <v>176</v>
      </c>
      <c r="D208" t="s">
        <v>177</v>
      </c>
      <c r="E208" t="s">
        <v>22</v>
      </c>
      <c r="F208" t="s">
        <v>597</v>
      </c>
      <c r="G208" t="s">
        <v>137</v>
      </c>
      <c r="H208" t="s">
        <v>138</v>
      </c>
      <c r="I208" t="s">
        <v>139</v>
      </c>
      <c r="J208" t="s">
        <v>35</v>
      </c>
      <c r="K208" s="5" t="s">
        <v>95</v>
      </c>
      <c r="M208" s="5" t="s">
        <v>34</v>
      </c>
      <c r="N208" s="5">
        <v>204</v>
      </c>
      <c r="O208" s="5">
        <v>291008.45</v>
      </c>
      <c r="P208" s="49"/>
      <c r="Q208" s="48"/>
    </row>
    <row r="209" spans="1:17" x14ac:dyDescent="0.3">
      <c r="A209" t="s">
        <v>593</v>
      </c>
      <c r="B209" t="s">
        <v>135</v>
      </c>
      <c r="C209" s="46" t="s">
        <v>176</v>
      </c>
      <c r="D209" t="s">
        <v>177</v>
      </c>
      <c r="E209" t="s">
        <v>22</v>
      </c>
      <c r="F209" t="s">
        <v>598</v>
      </c>
      <c r="G209" t="s">
        <v>137</v>
      </c>
      <c r="H209" t="s">
        <v>138</v>
      </c>
      <c r="I209" t="s">
        <v>139</v>
      </c>
      <c r="J209" t="s">
        <v>35</v>
      </c>
      <c r="K209" s="5" t="s">
        <v>95</v>
      </c>
      <c r="M209" s="5" t="s">
        <v>34</v>
      </c>
      <c r="N209" s="5">
        <v>204</v>
      </c>
      <c r="O209" s="5">
        <v>361550.02</v>
      </c>
      <c r="P209" s="49"/>
      <c r="Q209" s="48"/>
    </row>
    <row r="210" spans="1:17" x14ac:dyDescent="0.3">
      <c r="A210" t="s">
        <v>593</v>
      </c>
      <c r="B210" t="s">
        <v>135</v>
      </c>
      <c r="C210" s="46" t="s">
        <v>176</v>
      </c>
      <c r="D210" t="s">
        <v>177</v>
      </c>
      <c r="E210" t="s">
        <v>22</v>
      </c>
      <c r="F210" t="s">
        <v>599</v>
      </c>
      <c r="G210" t="s">
        <v>137</v>
      </c>
      <c r="H210" t="s">
        <v>138</v>
      </c>
      <c r="I210" t="s">
        <v>139</v>
      </c>
      <c r="J210" t="s">
        <v>35</v>
      </c>
      <c r="K210" s="5" t="s">
        <v>95</v>
      </c>
      <c r="M210" s="5" t="s">
        <v>34</v>
      </c>
      <c r="N210" s="5">
        <v>204</v>
      </c>
      <c r="O210" s="5">
        <v>361550.02</v>
      </c>
      <c r="P210" s="49"/>
      <c r="Q210" s="48"/>
    </row>
    <row r="211" spans="1:17" x14ac:dyDescent="0.3">
      <c r="A211" t="s">
        <v>593</v>
      </c>
      <c r="B211" t="s">
        <v>135</v>
      </c>
      <c r="C211" s="46" t="s">
        <v>176</v>
      </c>
      <c r="D211" t="s">
        <v>177</v>
      </c>
      <c r="E211" t="s">
        <v>22</v>
      </c>
      <c r="F211" t="s">
        <v>600</v>
      </c>
      <c r="G211" t="s">
        <v>137</v>
      </c>
      <c r="H211" t="s">
        <v>138</v>
      </c>
      <c r="I211" t="s">
        <v>139</v>
      </c>
      <c r="J211" t="s">
        <v>35</v>
      </c>
      <c r="K211" s="5" t="s">
        <v>95</v>
      </c>
      <c r="M211" s="5" t="s">
        <v>34</v>
      </c>
      <c r="N211" s="5">
        <v>180</v>
      </c>
      <c r="O211" s="5">
        <v>421848</v>
      </c>
      <c r="P211" s="49"/>
      <c r="Q211" s="48"/>
    </row>
    <row r="212" spans="1:17" x14ac:dyDescent="0.3">
      <c r="A212" t="s">
        <v>593</v>
      </c>
      <c r="B212" t="s">
        <v>135</v>
      </c>
      <c r="C212" s="46" t="s">
        <v>176</v>
      </c>
      <c r="D212" t="s">
        <v>177</v>
      </c>
      <c r="E212" t="s">
        <v>22</v>
      </c>
      <c r="F212" t="s">
        <v>601</v>
      </c>
      <c r="G212" t="s">
        <v>137</v>
      </c>
      <c r="H212" t="s">
        <v>138</v>
      </c>
      <c r="I212" t="s">
        <v>139</v>
      </c>
      <c r="J212" t="s">
        <v>35</v>
      </c>
      <c r="K212" s="5" t="s">
        <v>95</v>
      </c>
      <c r="M212" s="5" t="s">
        <v>34</v>
      </c>
      <c r="N212" s="5">
        <v>180</v>
      </c>
      <c r="O212" s="5">
        <v>421848</v>
      </c>
      <c r="P212" s="49"/>
      <c r="Q212" s="48"/>
    </row>
    <row r="213" spans="1:17" x14ac:dyDescent="0.3">
      <c r="A213" t="s">
        <v>593</v>
      </c>
      <c r="B213" t="s">
        <v>135</v>
      </c>
      <c r="C213" s="46" t="s">
        <v>176</v>
      </c>
      <c r="D213" t="s">
        <v>177</v>
      </c>
      <c r="E213" t="s">
        <v>22</v>
      </c>
      <c r="F213" t="s">
        <v>602</v>
      </c>
      <c r="G213" t="s">
        <v>137</v>
      </c>
      <c r="H213" t="s">
        <v>138</v>
      </c>
      <c r="I213" t="s">
        <v>139</v>
      </c>
      <c r="J213" t="s">
        <v>35</v>
      </c>
      <c r="K213" s="5" t="s">
        <v>95</v>
      </c>
      <c r="M213" s="5" t="s">
        <v>34</v>
      </c>
      <c r="N213" s="5">
        <v>180</v>
      </c>
      <c r="O213" s="5">
        <v>421848</v>
      </c>
      <c r="P213" s="49"/>
      <c r="Q213" s="48"/>
    </row>
    <row r="214" spans="1:17" x14ac:dyDescent="0.3">
      <c r="A214" t="s">
        <v>593</v>
      </c>
      <c r="B214" t="s">
        <v>135</v>
      </c>
      <c r="C214" s="46" t="s">
        <v>176</v>
      </c>
      <c r="D214" t="s">
        <v>177</v>
      </c>
      <c r="E214" t="s">
        <v>22</v>
      </c>
      <c r="F214" t="s">
        <v>603</v>
      </c>
      <c r="G214" t="s">
        <v>137</v>
      </c>
      <c r="H214" t="s">
        <v>138</v>
      </c>
      <c r="I214" t="s">
        <v>139</v>
      </c>
      <c r="J214" t="s">
        <v>35</v>
      </c>
      <c r="K214" s="5" t="s">
        <v>95</v>
      </c>
      <c r="M214" s="5" t="s">
        <v>34</v>
      </c>
      <c r="N214" s="5">
        <v>180</v>
      </c>
      <c r="O214" s="5">
        <v>544737.6</v>
      </c>
      <c r="P214" s="49"/>
      <c r="Q214" s="48"/>
    </row>
    <row r="215" spans="1:17" x14ac:dyDescent="0.3">
      <c r="A215" t="s">
        <v>593</v>
      </c>
      <c r="B215" t="s">
        <v>135</v>
      </c>
      <c r="C215" s="46" t="s">
        <v>176</v>
      </c>
      <c r="D215" t="s">
        <v>177</v>
      </c>
      <c r="E215" t="s">
        <v>22</v>
      </c>
      <c r="F215" t="s">
        <v>604</v>
      </c>
      <c r="G215" t="s">
        <v>137</v>
      </c>
      <c r="H215" t="s">
        <v>138</v>
      </c>
      <c r="I215" t="s">
        <v>139</v>
      </c>
      <c r="J215" t="s">
        <v>35</v>
      </c>
      <c r="K215" s="5" t="s">
        <v>95</v>
      </c>
      <c r="M215" s="5" t="s">
        <v>34</v>
      </c>
      <c r="N215" s="5">
        <v>180</v>
      </c>
      <c r="O215" s="5">
        <v>544737.6</v>
      </c>
      <c r="P215" s="49"/>
      <c r="Q215" s="48"/>
    </row>
    <row r="216" spans="1:17" x14ac:dyDescent="0.3">
      <c r="A216" t="s">
        <v>593</v>
      </c>
      <c r="B216" t="s">
        <v>135</v>
      </c>
      <c r="C216" s="46" t="s">
        <v>176</v>
      </c>
      <c r="D216" t="s">
        <v>177</v>
      </c>
      <c r="E216" t="s">
        <v>22</v>
      </c>
      <c r="F216" t="s">
        <v>605</v>
      </c>
      <c r="G216" t="s">
        <v>137</v>
      </c>
      <c r="H216" t="s">
        <v>138</v>
      </c>
      <c r="I216" t="s">
        <v>139</v>
      </c>
      <c r="J216" t="s">
        <v>87</v>
      </c>
      <c r="K216" s="5" t="s">
        <v>95</v>
      </c>
      <c r="M216" s="5" t="s">
        <v>34</v>
      </c>
      <c r="N216" s="5">
        <v>210</v>
      </c>
      <c r="O216" s="5">
        <v>402538.08</v>
      </c>
      <c r="P216" s="49"/>
      <c r="Q216" s="48"/>
    </row>
    <row r="217" spans="1:17" x14ac:dyDescent="0.3">
      <c r="A217" t="s">
        <v>593</v>
      </c>
      <c r="B217" t="s">
        <v>135</v>
      </c>
      <c r="C217" s="46" t="s">
        <v>176</v>
      </c>
      <c r="D217" t="s">
        <v>177</v>
      </c>
      <c r="E217" t="s">
        <v>22</v>
      </c>
      <c r="F217" t="s">
        <v>606</v>
      </c>
      <c r="G217" t="s">
        <v>137</v>
      </c>
      <c r="H217" t="s">
        <v>138</v>
      </c>
      <c r="I217" t="s">
        <v>139</v>
      </c>
      <c r="J217" t="s">
        <v>87</v>
      </c>
      <c r="K217" s="5" t="s">
        <v>95</v>
      </c>
      <c r="M217" s="5" t="s">
        <v>34</v>
      </c>
      <c r="N217" s="5">
        <v>540</v>
      </c>
      <c r="O217" s="5">
        <v>389240.64</v>
      </c>
      <c r="P217" s="49"/>
      <c r="Q217" s="48"/>
    </row>
    <row r="218" spans="1:17" x14ac:dyDescent="0.3">
      <c r="A218" t="s">
        <v>593</v>
      </c>
      <c r="B218" t="s">
        <v>135</v>
      </c>
      <c r="C218" s="46" t="s">
        <v>176</v>
      </c>
      <c r="D218" t="s">
        <v>177</v>
      </c>
      <c r="E218" t="s">
        <v>22</v>
      </c>
      <c r="F218" t="s">
        <v>607</v>
      </c>
      <c r="G218" t="s">
        <v>137</v>
      </c>
      <c r="H218" t="s">
        <v>138</v>
      </c>
      <c r="I218" t="s">
        <v>139</v>
      </c>
      <c r="J218" t="s">
        <v>87</v>
      </c>
      <c r="K218" s="5" t="s">
        <v>95</v>
      </c>
      <c r="M218" s="5" t="s">
        <v>34</v>
      </c>
      <c r="N218" s="5">
        <v>360</v>
      </c>
      <c r="O218" s="5">
        <v>259493.76000000001</v>
      </c>
      <c r="P218" s="49"/>
      <c r="Q218" s="48"/>
    </row>
    <row r="219" spans="1:17" x14ac:dyDescent="0.3">
      <c r="A219" t="s">
        <v>593</v>
      </c>
      <c r="B219" t="s">
        <v>135</v>
      </c>
      <c r="C219" s="46" t="s">
        <v>176</v>
      </c>
      <c r="D219" t="s">
        <v>177</v>
      </c>
      <c r="E219" t="s">
        <v>22</v>
      </c>
      <c r="F219" t="s">
        <v>608</v>
      </c>
      <c r="G219" t="s">
        <v>137</v>
      </c>
      <c r="H219" t="s">
        <v>138</v>
      </c>
      <c r="I219" t="s">
        <v>139</v>
      </c>
      <c r="J219" t="s">
        <v>87</v>
      </c>
      <c r="K219" s="5" t="s">
        <v>95</v>
      </c>
      <c r="M219" s="5" t="s">
        <v>34</v>
      </c>
      <c r="N219" s="5">
        <v>600</v>
      </c>
      <c r="O219" s="5">
        <v>549523.19999999995</v>
      </c>
      <c r="P219" s="49"/>
      <c r="Q219" s="48"/>
    </row>
    <row r="220" spans="1:17" x14ac:dyDescent="0.3">
      <c r="A220" t="s">
        <v>593</v>
      </c>
      <c r="B220" t="s">
        <v>135</v>
      </c>
      <c r="C220" s="46" t="s">
        <v>176</v>
      </c>
      <c r="D220" t="s">
        <v>177</v>
      </c>
      <c r="E220" t="s">
        <v>22</v>
      </c>
      <c r="F220" t="s">
        <v>609</v>
      </c>
      <c r="G220" t="s">
        <v>137</v>
      </c>
      <c r="H220" t="s">
        <v>138</v>
      </c>
      <c r="I220" t="s">
        <v>139</v>
      </c>
      <c r="J220" t="s">
        <v>87</v>
      </c>
      <c r="K220" s="5" t="s">
        <v>95</v>
      </c>
      <c r="M220" s="5" t="s">
        <v>34</v>
      </c>
      <c r="N220" s="5">
        <v>552</v>
      </c>
      <c r="O220" s="5">
        <v>505561.34</v>
      </c>
      <c r="P220" s="49"/>
      <c r="Q220" s="48"/>
    </row>
    <row r="221" spans="1:17" x14ac:dyDescent="0.3">
      <c r="A221" t="s">
        <v>593</v>
      </c>
      <c r="B221" t="s">
        <v>135</v>
      </c>
      <c r="C221" s="46" t="s">
        <v>176</v>
      </c>
      <c r="D221" t="s">
        <v>177</v>
      </c>
      <c r="E221" t="s">
        <v>22</v>
      </c>
      <c r="F221" t="s">
        <v>610</v>
      </c>
      <c r="G221" t="s">
        <v>137</v>
      </c>
      <c r="H221" t="s">
        <v>138</v>
      </c>
      <c r="I221" t="s">
        <v>139</v>
      </c>
      <c r="J221" t="s">
        <v>87</v>
      </c>
      <c r="K221" s="5" t="s">
        <v>95</v>
      </c>
      <c r="M221" s="5" t="s">
        <v>34</v>
      </c>
      <c r="N221" s="5">
        <v>540</v>
      </c>
      <c r="O221" s="5">
        <v>560537.28</v>
      </c>
      <c r="P221" s="49"/>
      <c r="Q221" s="48"/>
    </row>
    <row r="222" spans="1:17" x14ac:dyDescent="0.3">
      <c r="A222" t="s">
        <v>593</v>
      </c>
      <c r="B222" t="s">
        <v>135</v>
      </c>
      <c r="C222" s="46" t="s">
        <v>176</v>
      </c>
      <c r="D222" t="s">
        <v>177</v>
      </c>
      <c r="E222" t="s">
        <v>22</v>
      </c>
      <c r="F222" t="s">
        <v>611</v>
      </c>
      <c r="G222" t="s">
        <v>137</v>
      </c>
      <c r="H222" t="s">
        <v>138</v>
      </c>
      <c r="I222" t="s">
        <v>139</v>
      </c>
      <c r="J222" t="s">
        <v>87</v>
      </c>
      <c r="K222" s="5" t="s">
        <v>95</v>
      </c>
      <c r="M222" s="5" t="s">
        <v>34</v>
      </c>
      <c r="N222" s="5">
        <v>540</v>
      </c>
      <c r="O222" s="5">
        <v>560537.28</v>
      </c>
      <c r="P222" s="49"/>
      <c r="Q222" s="48"/>
    </row>
    <row r="223" spans="1:17" x14ac:dyDescent="0.3">
      <c r="A223" t="s">
        <v>593</v>
      </c>
      <c r="B223" t="s">
        <v>135</v>
      </c>
      <c r="C223" s="46" t="s">
        <v>176</v>
      </c>
      <c r="D223" t="s">
        <v>177</v>
      </c>
      <c r="E223" t="s">
        <v>22</v>
      </c>
      <c r="F223" t="s">
        <v>612</v>
      </c>
      <c r="G223" t="s">
        <v>137</v>
      </c>
      <c r="H223" t="s">
        <v>138</v>
      </c>
      <c r="I223" t="s">
        <v>139</v>
      </c>
      <c r="J223" t="s">
        <v>87</v>
      </c>
      <c r="K223" s="5" t="s">
        <v>95</v>
      </c>
      <c r="M223" s="5" t="s">
        <v>34</v>
      </c>
      <c r="N223" s="5">
        <v>204</v>
      </c>
      <c r="O223" s="5">
        <v>189586.18</v>
      </c>
      <c r="P223" s="49"/>
      <c r="Q223" s="48"/>
    </row>
    <row r="224" spans="1:17" x14ac:dyDescent="0.3">
      <c r="A224" t="s">
        <v>613</v>
      </c>
      <c r="B224" t="s">
        <v>135</v>
      </c>
      <c r="C224" s="46" t="s">
        <v>176</v>
      </c>
      <c r="D224" t="s">
        <v>177</v>
      </c>
      <c r="E224" t="s">
        <v>119</v>
      </c>
      <c r="F224" t="s">
        <v>614</v>
      </c>
      <c r="G224" t="s">
        <v>137</v>
      </c>
      <c r="H224" t="s">
        <v>138</v>
      </c>
      <c r="I224" t="s">
        <v>140</v>
      </c>
      <c r="J224" t="s">
        <v>361</v>
      </c>
      <c r="K224" s="5" t="s">
        <v>95</v>
      </c>
      <c r="M224" s="5" t="s">
        <v>34</v>
      </c>
      <c r="N224" s="5">
        <v>480</v>
      </c>
      <c r="O224" s="5">
        <v>479520</v>
      </c>
      <c r="P224" s="49"/>
      <c r="Q224" s="48"/>
    </row>
    <row r="225" spans="1:17" x14ac:dyDescent="0.3">
      <c r="A225" t="s">
        <v>615</v>
      </c>
      <c r="B225" t="s">
        <v>135</v>
      </c>
      <c r="C225" s="46" t="s">
        <v>176</v>
      </c>
      <c r="D225" t="s">
        <v>177</v>
      </c>
      <c r="E225" t="s">
        <v>119</v>
      </c>
      <c r="F225" t="s">
        <v>616</v>
      </c>
      <c r="G225" t="s">
        <v>137</v>
      </c>
      <c r="H225" t="s">
        <v>138</v>
      </c>
      <c r="I225" t="s">
        <v>139</v>
      </c>
      <c r="J225" t="s">
        <v>87</v>
      </c>
      <c r="K225" s="5" t="s">
        <v>95</v>
      </c>
      <c r="M225" s="5" t="s">
        <v>34</v>
      </c>
      <c r="N225" s="5">
        <v>128</v>
      </c>
      <c r="O225" s="5">
        <v>153600</v>
      </c>
      <c r="P225" s="49"/>
      <c r="Q225" s="48"/>
    </row>
    <row r="226" spans="1:17" x14ac:dyDescent="0.3">
      <c r="A226" t="s">
        <v>617</v>
      </c>
      <c r="B226" t="s">
        <v>135</v>
      </c>
      <c r="C226" s="46" t="s">
        <v>176</v>
      </c>
      <c r="D226" t="s">
        <v>177</v>
      </c>
      <c r="E226" t="s">
        <v>18</v>
      </c>
      <c r="F226" t="s">
        <v>618</v>
      </c>
      <c r="G226" t="s">
        <v>137</v>
      </c>
      <c r="H226" t="s">
        <v>138</v>
      </c>
      <c r="I226" t="s">
        <v>140</v>
      </c>
      <c r="J226" t="s">
        <v>141</v>
      </c>
      <c r="K226" s="5" t="s">
        <v>95</v>
      </c>
      <c r="M226" s="5" t="s">
        <v>34</v>
      </c>
      <c r="N226" s="5">
        <v>5000</v>
      </c>
      <c r="O226" s="5">
        <v>1366400</v>
      </c>
      <c r="P226" s="49"/>
      <c r="Q226" s="48"/>
    </row>
    <row r="227" spans="1:17" x14ac:dyDescent="0.3">
      <c r="A227" t="s">
        <v>617</v>
      </c>
      <c r="B227" t="s">
        <v>135</v>
      </c>
      <c r="C227" s="46" t="s">
        <v>176</v>
      </c>
      <c r="D227" t="s">
        <v>177</v>
      </c>
      <c r="E227" t="s">
        <v>18</v>
      </c>
      <c r="F227" t="s">
        <v>619</v>
      </c>
      <c r="G227" t="s">
        <v>137</v>
      </c>
      <c r="H227" t="s">
        <v>138</v>
      </c>
      <c r="I227" t="s">
        <v>140</v>
      </c>
      <c r="J227" t="s">
        <v>141</v>
      </c>
      <c r="K227" s="5" t="s">
        <v>95</v>
      </c>
      <c r="M227" s="5" t="s">
        <v>34</v>
      </c>
      <c r="N227" s="5">
        <v>4290</v>
      </c>
      <c r="O227" s="5">
        <v>1051015.6799999999</v>
      </c>
      <c r="P227" s="49"/>
      <c r="Q227" s="48"/>
    </row>
    <row r="228" spans="1:17" x14ac:dyDescent="0.3">
      <c r="A228" t="s">
        <v>617</v>
      </c>
      <c r="B228" t="s">
        <v>135</v>
      </c>
      <c r="C228" s="46" t="s">
        <v>176</v>
      </c>
      <c r="D228" t="s">
        <v>177</v>
      </c>
      <c r="E228" t="s">
        <v>18</v>
      </c>
      <c r="F228" t="s">
        <v>620</v>
      </c>
      <c r="G228" t="s">
        <v>137</v>
      </c>
      <c r="H228" t="s">
        <v>138</v>
      </c>
      <c r="I228" t="s">
        <v>140</v>
      </c>
      <c r="J228" t="s">
        <v>141</v>
      </c>
      <c r="K228" s="5" t="s">
        <v>95</v>
      </c>
      <c r="M228" s="5" t="s">
        <v>34</v>
      </c>
      <c r="N228" s="5">
        <v>3090</v>
      </c>
      <c r="O228" s="5">
        <v>757025.28000000003</v>
      </c>
      <c r="P228" s="49"/>
      <c r="Q228" s="48"/>
    </row>
    <row r="229" spans="1:17" x14ac:dyDescent="0.3">
      <c r="A229" t="s">
        <v>617</v>
      </c>
      <c r="B229" t="s">
        <v>135</v>
      </c>
      <c r="C229" s="46" t="s">
        <v>176</v>
      </c>
      <c r="D229" t="s">
        <v>177</v>
      </c>
      <c r="E229" t="s">
        <v>18</v>
      </c>
      <c r="F229" t="s">
        <v>621</v>
      </c>
      <c r="G229" t="s">
        <v>137</v>
      </c>
      <c r="H229" t="s">
        <v>138</v>
      </c>
      <c r="I229" t="s">
        <v>140</v>
      </c>
      <c r="J229" t="s">
        <v>141</v>
      </c>
      <c r="K229" s="5" t="s">
        <v>95</v>
      </c>
      <c r="M229" s="5" t="s">
        <v>34</v>
      </c>
      <c r="N229" s="5">
        <v>960</v>
      </c>
      <c r="O229" s="5">
        <v>224547.84</v>
      </c>
      <c r="P229" s="49"/>
      <c r="Q229" s="48"/>
    </row>
    <row r="230" spans="1:17" x14ac:dyDescent="0.3">
      <c r="A230" t="s">
        <v>617</v>
      </c>
      <c r="B230" t="s">
        <v>135</v>
      </c>
      <c r="C230" s="46" t="s">
        <v>176</v>
      </c>
      <c r="D230" t="s">
        <v>177</v>
      </c>
      <c r="E230" t="s">
        <v>18</v>
      </c>
      <c r="F230" t="s">
        <v>622</v>
      </c>
      <c r="G230" t="s">
        <v>137</v>
      </c>
      <c r="H230" t="s">
        <v>138</v>
      </c>
      <c r="I230" t="s">
        <v>140</v>
      </c>
      <c r="J230" t="s">
        <v>141</v>
      </c>
      <c r="K230" s="5" t="s">
        <v>95</v>
      </c>
      <c r="M230" s="5" t="s">
        <v>34</v>
      </c>
      <c r="N230" s="5">
        <v>280</v>
      </c>
      <c r="O230" s="5">
        <v>70367.360000000001</v>
      </c>
      <c r="P230" s="49"/>
      <c r="Q230" s="48"/>
    </row>
    <row r="231" spans="1:17" x14ac:dyDescent="0.3">
      <c r="A231" t="s">
        <v>617</v>
      </c>
      <c r="B231" t="s">
        <v>135</v>
      </c>
      <c r="C231" s="46" t="s">
        <v>176</v>
      </c>
      <c r="D231" t="s">
        <v>177</v>
      </c>
      <c r="E231" t="s">
        <v>18</v>
      </c>
      <c r="F231" t="s">
        <v>623</v>
      </c>
      <c r="G231" t="s">
        <v>137</v>
      </c>
      <c r="H231" t="s">
        <v>138</v>
      </c>
      <c r="I231" t="s">
        <v>140</v>
      </c>
      <c r="J231" t="s">
        <v>141</v>
      </c>
      <c r="K231" s="5" t="s">
        <v>95</v>
      </c>
      <c r="M231" s="5" t="s">
        <v>34</v>
      </c>
      <c r="N231" s="5">
        <v>80</v>
      </c>
      <c r="O231" s="5">
        <v>20104.96</v>
      </c>
      <c r="P231" s="49"/>
      <c r="Q231" s="48"/>
    </row>
    <row r="232" spans="1:17" x14ac:dyDescent="0.3">
      <c r="A232" t="s">
        <v>624</v>
      </c>
      <c r="B232" t="s">
        <v>135</v>
      </c>
      <c r="C232" s="46" t="s">
        <v>176</v>
      </c>
      <c r="D232" t="s">
        <v>177</v>
      </c>
      <c r="E232" t="s">
        <v>18</v>
      </c>
      <c r="F232" t="s">
        <v>625</v>
      </c>
      <c r="G232" t="s">
        <v>137</v>
      </c>
      <c r="H232" t="s">
        <v>138</v>
      </c>
      <c r="I232" t="s">
        <v>144</v>
      </c>
      <c r="J232" t="s">
        <v>446</v>
      </c>
      <c r="K232" s="5" t="s">
        <v>96</v>
      </c>
      <c r="M232" s="5" t="s">
        <v>34</v>
      </c>
      <c r="N232" s="5">
        <v>8000</v>
      </c>
      <c r="O232" s="5">
        <v>9828992</v>
      </c>
      <c r="P232" s="49"/>
      <c r="Q232" s="48"/>
    </row>
    <row r="233" spans="1:17" x14ac:dyDescent="0.3">
      <c r="A233" t="s">
        <v>624</v>
      </c>
      <c r="B233" t="s">
        <v>135</v>
      </c>
      <c r="C233" s="46" t="s">
        <v>176</v>
      </c>
      <c r="D233" t="s">
        <v>177</v>
      </c>
      <c r="E233" t="s">
        <v>18</v>
      </c>
      <c r="F233" t="s">
        <v>626</v>
      </c>
      <c r="G233" t="s">
        <v>137</v>
      </c>
      <c r="H233" t="s">
        <v>138</v>
      </c>
      <c r="I233" t="s">
        <v>144</v>
      </c>
      <c r="J233" t="s">
        <v>446</v>
      </c>
      <c r="K233" s="5" t="s">
        <v>96</v>
      </c>
      <c r="M233" s="5" t="s">
        <v>34</v>
      </c>
      <c r="N233" s="5">
        <v>6000</v>
      </c>
      <c r="O233" s="5">
        <v>7371744</v>
      </c>
      <c r="P233" s="49"/>
      <c r="Q233" s="48"/>
    </row>
    <row r="234" spans="1:17" x14ac:dyDescent="0.3">
      <c r="A234" t="s">
        <v>627</v>
      </c>
      <c r="B234" t="s">
        <v>135</v>
      </c>
      <c r="C234" s="46" t="s">
        <v>176</v>
      </c>
      <c r="D234" t="s">
        <v>177</v>
      </c>
      <c r="E234" t="s">
        <v>22</v>
      </c>
      <c r="F234" t="s">
        <v>628</v>
      </c>
      <c r="G234" t="s">
        <v>137</v>
      </c>
      <c r="H234" t="s">
        <v>138</v>
      </c>
      <c r="I234" t="s">
        <v>140</v>
      </c>
      <c r="J234" t="s">
        <v>141</v>
      </c>
      <c r="K234" s="5" t="s">
        <v>95</v>
      </c>
      <c r="M234" s="5" t="s">
        <v>34</v>
      </c>
      <c r="N234" s="5">
        <v>100</v>
      </c>
      <c r="O234" s="5">
        <v>234665.60000000001</v>
      </c>
      <c r="P234" s="49"/>
      <c r="Q234" s="48"/>
    </row>
    <row r="235" spans="1:17" x14ac:dyDescent="0.3">
      <c r="A235" t="s">
        <v>627</v>
      </c>
      <c r="B235" t="s">
        <v>135</v>
      </c>
      <c r="C235" s="46" t="s">
        <v>176</v>
      </c>
      <c r="D235" t="s">
        <v>177</v>
      </c>
      <c r="E235" t="s">
        <v>22</v>
      </c>
      <c r="F235" t="s">
        <v>629</v>
      </c>
      <c r="G235" t="s">
        <v>137</v>
      </c>
      <c r="H235" t="s">
        <v>138</v>
      </c>
      <c r="I235" t="s">
        <v>140</v>
      </c>
      <c r="J235" t="s">
        <v>141</v>
      </c>
      <c r="K235" s="5" t="s">
        <v>95</v>
      </c>
      <c r="M235" s="5" t="s">
        <v>34</v>
      </c>
      <c r="N235" s="5">
        <v>100</v>
      </c>
      <c r="O235" s="5">
        <v>234665.60000000001</v>
      </c>
      <c r="P235" s="49"/>
      <c r="Q235" s="48"/>
    </row>
    <row r="236" spans="1:17" x14ac:dyDescent="0.3">
      <c r="A236" t="s">
        <v>627</v>
      </c>
      <c r="B236" t="s">
        <v>135</v>
      </c>
      <c r="C236" s="46" t="s">
        <v>176</v>
      </c>
      <c r="D236" t="s">
        <v>177</v>
      </c>
      <c r="E236" t="s">
        <v>22</v>
      </c>
      <c r="F236" t="s">
        <v>630</v>
      </c>
      <c r="G236" t="s">
        <v>137</v>
      </c>
      <c r="H236" t="s">
        <v>138</v>
      </c>
      <c r="I236" t="s">
        <v>140</v>
      </c>
      <c r="J236" t="s">
        <v>141</v>
      </c>
      <c r="K236" s="5" t="s">
        <v>95</v>
      </c>
      <c r="M236" s="5" t="s">
        <v>34</v>
      </c>
      <c r="N236" s="5">
        <v>100</v>
      </c>
      <c r="O236" s="5">
        <v>234665.60000000001</v>
      </c>
      <c r="P236" s="49"/>
      <c r="Q236" s="48"/>
    </row>
    <row r="237" spans="1:17" x14ac:dyDescent="0.3">
      <c r="A237" t="s">
        <v>631</v>
      </c>
      <c r="B237" t="s">
        <v>135</v>
      </c>
      <c r="C237" s="46" t="s">
        <v>176</v>
      </c>
      <c r="D237" t="s">
        <v>177</v>
      </c>
      <c r="E237" t="s">
        <v>22</v>
      </c>
      <c r="F237" t="s">
        <v>632</v>
      </c>
      <c r="G237" t="s">
        <v>137</v>
      </c>
      <c r="H237" t="s">
        <v>138</v>
      </c>
      <c r="I237" t="s">
        <v>140</v>
      </c>
      <c r="J237" t="s">
        <v>142</v>
      </c>
      <c r="K237" s="5" t="s">
        <v>95</v>
      </c>
      <c r="M237" s="5" t="s">
        <v>34</v>
      </c>
      <c r="N237" s="5">
        <v>150</v>
      </c>
      <c r="O237" s="5">
        <v>459276</v>
      </c>
      <c r="P237" s="49"/>
      <c r="Q237" s="48"/>
    </row>
    <row r="238" spans="1:17" x14ac:dyDescent="0.3">
      <c r="A238" t="s">
        <v>631</v>
      </c>
      <c r="B238" t="s">
        <v>135</v>
      </c>
      <c r="C238" s="46" t="s">
        <v>176</v>
      </c>
      <c r="D238" t="s">
        <v>177</v>
      </c>
      <c r="E238" t="s">
        <v>22</v>
      </c>
      <c r="F238" t="s">
        <v>633</v>
      </c>
      <c r="G238" t="s">
        <v>137</v>
      </c>
      <c r="H238" t="s">
        <v>138</v>
      </c>
      <c r="I238" t="s">
        <v>140</v>
      </c>
      <c r="J238" t="s">
        <v>142</v>
      </c>
      <c r="K238" s="5" t="s">
        <v>95</v>
      </c>
      <c r="M238" s="5" t="s">
        <v>34</v>
      </c>
      <c r="N238" s="5">
        <v>150</v>
      </c>
      <c r="O238" s="5">
        <v>459276</v>
      </c>
      <c r="P238" s="49"/>
      <c r="Q238" s="48"/>
    </row>
    <row r="239" spans="1:17" x14ac:dyDescent="0.3">
      <c r="A239" t="s">
        <v>631</v>
      </c>
      <c r="B239" t="s">
        <v>135</v>
      </c>
      <c r="C239" s="46" t="s">
        <v>176</v>
      </c>
      <c r="D239" t="s">
        <v>177</v>
      </c>
      <c r="E239" t="s">
        <v>22</v>
      </c>
      <c r="F239" t="s">
        <v>634</v>
      </c>
      <c r="G239" t="s">
        <v>137</v>
      </c>
      <c r="H239" t="s">
        <v>138</v>
      </c>
      <c r="I239" t="s">
        <v>140</v>
      </c>
      <c r="J239" t="s">
        <v>142</v>
      </c>
      <c r="K239" s="5" t="s">
        <v>95</v>
      </c>
      <c r="M239" s="5" t="s">
        <v>34</v>
      </c>
      <c r="N239" s="5">
        <v>100</v>
      </c>
      <c r="O239" s="5">
        <v>306184</v>
      </c>
      <c r="P239" s="49"/>
      <c r="Q239" s="48"/>
    </row>
    <row r="240" spans="1:17" x14ac:dyDescent="0.3">
      <c r="A240" t="s">
        <v>635</v>
      </c>
      <c r="B240" t="s">
        <v>135</v>
      </c>
      <c r="C240" s="46" t="s">
        <v>176</v>
      </c>
      <c r="D240" t="s">
        <v>177</v>
      </c>
      <c r="E240" t="s">
        <v>22</v>
      </c>
      <c r="F240" t="s">
        <v>636</v>
      </c>
      <c r="G240" t="s">
        <v>137</v>
      </c>
      <c r="H240" t="s">
        <v>138</v>
      </c>
      <c r="I240" t="s">
        <v>140</v>
      </c>
      <c r="J240" t="s">
        <v>142</v>
      </c>
      <c r="K240" s="5" t="s">
        <v>95</v>
      </c>
      <c r="M240" s="5" t="s">
        <v>34</v>
      </c>
      <c r="N240" s="5">
        <v>160</v>
      </c>
      <c r="O240" s="5">
        <v>368734.71999999997</v>
      </c>
      <c r="P240" s="49"/>
      <c r="Q240" s="48"/>
    </row>
    <row r="241" spans="1:17" x14ac:dyDescent="0.3">
      <c r="A241" t="s">
        <v>635</v>
      </c>
      <c r="B241" t="s">
        <v>135</v>
      </c>
      <c r="C241" s="46" t="s">
        <v>176</v>
      </c>
      <c r="D241" t="s">
        <v>177</v>
      </c>
      <c r="E241" t="s">
        <v>22</v>
      </c>
      <c r="F241" t="s">
        <v>637</v>
      </c>
      <c r="G241" t="s">
        <v>137</v>
      </c>
      <c r="H241" t="s">
        <v>138</v>
      </c>
      <c r="I241" t="s">
        <v>140</v>
      </c>
      <c r="J241" t="s">
        <v>142</v>
      </c>
      <c r="K241" s="5" t="s">
        <v>95</v>
      </c>
      <c r="M241" s="5" t="s">
        <v>34</v>
      </c>
      <c r="N241" s="5">
        <v>160</v>
      </c>
      <c r="O241" s="5">
        <v>368734.71999999997</v>
      </c>
      <c r="P241" s="49"/>
      <c r="Q241" s="48"/>
    </row>
    <row r="242" spans="1:17" x14ac:dyDescent="0.3">
      <c r="A242" t="s">
        <v>635</v>
      </c>
      <c r="B242" t="s">
        <v>135</v>
      </c>
      <c r="C242" s="46" t="s">
        <v>176</v>
      </c>
      <c r="D242" t="s">
        <v>177</v>
      </c>
      <c r="E242" t="s">
        <v>22</v>
      </c>
      <c r="F242" t="s">
        <v>638</v>
      </c>
      <c r="G242" t="s">
        <v>137</v>
      </c>
      <c r="H242" t="s">
        <v>138</v>
      </c>
      <c r="I242" t="s">
        <v>140</v>
      </c>
      <c r="J242" t="s">
        <v>142</v>
      </c>
      <c r="K242" s="5" t="s">
        <v>95</v>
      </c>
      <c r="M242" s="5" t="s">
        <v>34</v>
      </c>
      <c r="N242" s="5">
        <v>100</v>
      </c>
      <c r="O242" s="5">
        <v>272720</v>
      </c>
      <c r="P242" s="49"/>
      <c r="Q242" s="48"/>
    </row>
    <row r="243" spans="1:17" x14ac:dyDescent="0.3">
      <c r="A243" t="s">
        <v>635</v>
      </c>
      <c r="B243" t="s">
        <v>135</v>
      </c>
      <c r="C243" s="46" t="s">
        <v>176</v>
      </c>
      <c r="D243" t="s">
        <v>177</v>
      </c>
      <c r="E243" t="s">
        <v>22</v>
      </c>
      <c r="F243" t="s">
        <v>639</v>
      </c>
      <c r="G243" t="s">
        <v>137</v>
      </c>
      <c r="H243" t="s">
        <v>138</v>
      </c>
      <c r="I243" t="s">
        <v>140</v>
      </c>
      <c r="J243" t="s">
        <v>142</v>
      </c>
      <c r="K243" s="5" t="s">
        <v>95</v>
      </c>
      <c r="M243" s="5" t="s">
        <v>34</v>
      </c>
      <c r="N243" s="5">
        <v>100</v>
      </c>
      <c r="O243" s="5">
        <v>272720</v>
      </c>
      <c r="P243" s="49"/>
      <c r="Q243" s="48"/>
    </row>
    <row r="244" spans="1:17" x14ac:dyDescent="0.3">
      <c r="A244" t="s">
        <v>635</v>
      </c>
      <c r="B244" t="s">
        <v>135</v>
      </c>
      <c r="C244" s="46" t="s">
        <v>176</v>
      </c>
      <c r="D244" t="s">
        <v>177</v>
      </c>
      <c r="E244" t="s">
        <v>22</v>
      </c>
      <c r="F244" t="s">
        <v>640</v>
      </c>
      <c r="G244" t="s">
        <v>137</v>
      </c>
      <c r="H244" t="s">
        <v>138</v>
      </c>
      <c r="I244" t="s">
        <v>140</v>
      </c>
      <c r="J244" t="s">
        <v>142</v>
      </c>
      <c r="K244" s="5" t="s">
        <v>95</v>
      </c>
      <c r="M244" s="5" t="s">
        <v>34</v>
      </c>
      <c r="N244" s="5">
        <v>100</v>
      </c>
      <c r="O244" s="5">
        <v>272720</v>
      </c>
      <c r="P244" s="49"/>
      <c r="Q244" s="48"/>
    </row>
    <row r="245" spans="1:17" x14ac:dyDescent="0.3">
      <c r="A245" t="s">
        <v>641</v>
      </c>
      <c r="B245" t="s">
        <v>135</v>
      </c>
      <c r="C245" s="46" t="s">
        <v>176</v>
      </c>
      <c r="D245" t="s">
        <v>177</v>
      </c>
      <c r="E245" t="s">
        <v>22</v>
      </c>
      <c r="F245" t="s">
        <v>642</v>
      </c>
      <c r="G245" t="s">
        <v>137</v>
      </c>
      <c r="H245" t="s">
        <v>138</v>
      </c>
      <c r="I245" t="s">
        <v>140</v>
      </c>
      <c r="J245" t="s">
        <v>141</v>
      </c>
      <c r="K245" s="5" t="s">
        <v>95</v>
      </c>
      <c r="M245" s="5" t="s">
        <v>34</v>
      </c>
      <c r="N245" s="5">
        <v>200</v>
      </c>
      <c r="O245" s="5">
        <v>474435.2</v>
      </c>
      <c r="P245" s="49"/>
      <c r="Q245" s="48"/>
    </row>
    <row r="246" spans="1:17" x14ac:dyDescent="0.3">
      <c r="A246" t="s">
        <v>641</v>
      </c>
      <c r="B246" t="s">
        <v>135</v>
      </c>
      <c r="C246" s="46" t="s">
        <v>176</v>
      </c>
      <c r="D246" t="s">
        <v>177</v>
      </c>
      <c r="E246" t="s">
        <v>22</v>
      </c>
      <c r="F246" t="s">
        <v>643</v>
      </c>
      <c r="G246" t="s">
        <v>137</v>
      </c>
      <c r="H246" t="s">
        <v>138</v>
      </c>
      <c r="I246" t="s">
        <v>140</v>
      </c>
      <c r="J246" t="s">
        <v>141</v>
      </c>
      <c r="K246" s="5" t="s">
        <v>95</v>
      </c>
      <c r="M246" s="5" t="s">
        <v>34</v>
      </c>
      <c r="N246" s="5">
        <v>200</v>
      </c>
      <c r="O246" s="5">
        <v>474435.2</v>
      </c>
      <c r="P246" s="49"/>
      <c r="Q246" s="48"/>
    </row>
    <row r="247" spans="1:17" x14ac:dyDescent="0.3">
      <c r="A247" t="s">
        <v>644</v>
      </c>
      <c r="B247" t="s">
        <v>135</v>
      </c>
      <c r="C247" s="46" t="s">
        <v>176</v>
      </c>
      <c r="D247" t="s">
        <v>177</v>
      </c>
      <c r="E247" t="s">
        <v>119</v>
      </c>
      <c r="F247" t="s">
        <v>645</v>
      </c>
      <c r="G247" t="s">
        <v>137</v>
      </c>
      <c r="H247" t="s">
        <v>138</v>
      </c>
      <c r="I247" t="s">
        <v>140</v>
      </c>
      <c r="J247" t="s">
        <v>142</v>
      </c>
      <c r="K247" s="5" t="s">
        <v>95</v>
      </c>
      <c r="M247" s="5" t="s">
        <v>34</v>
      </c>
      <c r="N247" s="5">
        <v>36</v>
      </c>
      <c r="O247" s="5">
        <v>107964</v>
      </c>
      <c r="P247" s="49"/>
      <c r="Q247" s="48"/>
    </row>
    <row r="248" spans="1:17" x14ac:dyDescent="0.3">
      <c r="A248" t="s">
        <v>646</v>
      </c>
      <c r="B248" t="s">
        <v>135</v>
      </c>
      <c r="C248" s="46" t="s">
        <v>176</v>
      </c>
      <c r="D248" t="s">
        <v>177</v>
      </c>
      <c r="E248" t="s">
        <v>119</v>
      </c>
      <c r="F248" t="s">
        <v>363</v>
      </c>
      <c r="G248" t="s">
        <v>137</v>
      </c>
      <c r="H248" t="s">
        <v>138</v>
      </c>
      <c r="I248" t="s">
        <v>140</v>
      </c>
      <c r="J248" t="s">
        <v>142</v>
      </c>
      <c r="K248" s="5" t="s">
        <v>95</v>
      </c>
      <c r="M248" s="5" t="s">
        <v>34</v>
      </c>
      <c r="N248" s="5">
        <v>60</v>
      </c>
      <c r="O248" s="5">
        <v>179940</v>
      </c>
      <c r="P248" s="49"/>
      <c r="Q248" s="48"/>
    </row>
    <row r="249" spans="1:17" x14ac:dyDescent="0.3">
      <c r="A249" t="s">
        <v>647</v>
      </c>
      <c r="B249" t="s">
        <v>135</v>
      </c>
      <c r="C249" s="46" t="s">
        <v>176</v>
      </c>
      <c r="D249" t="s">
        <v>177</v>
      </c>
      <c r="E249" t="s">
        <v>119</v>
      </c>
      <c r="F249" t="s">
        <v>423</v>
      </c>
      <c r="G249" t="s">
        <v>137</v>
      </c>
      <c r="H249" t="s">
        <v>138</v>
      </c>
      <c r="I249" t="s">
        <v>140</v>
      </c>
      <c r="J249" t="s">
        <v>141</v>
      </c>
      <c r="K249" s="5" t="s">
        <v>95</v>
      </c>
      <c r="M249" s="5" t="s">
        <v>34</v>
      </c>
      <c r="N249" s="5">
        <v>54</v>
      </c>
      <c r="O249" s="5">
        <v>86346</v>
      </c>
      <c r="P249" s="49"/>
      <c r="Q249" s="48"/>
    </row>
    <row r="250" spans="1:17" x14ac:dyDescent="0.3">
      <c r="A250" t="s">
        <v>648</v>
      </c>
      <c r="B250" t="s">
        <v>135</v>
      </c>
      <c r="C250" s="46" t="s">
        <v>176</v>
      </c>
      <c r="D250" t="s">
        <v>177</v>
      </c>
      <c r="E250" t="s">
        <v>119</v>
      </c>
      <c r="F250" t="s">
        <v>421</v>
      </c>
      <c r="G250" t="s">
        <v>137</v>
      </c>
      <c r="H250" t="s">
        <v>138</v>
      </c>
      <c r="I250" t="s">
        <v>140</v>
      </c>
      <c r="J250" t="s">
        <v>141</v>
      </c>
      <c r="K250" s="5" t="s">
        <v>95</v>
      </c>
      <c r="M250" s="5" t="s">
        <v>34</v>
      </c>
      <c r="N250" s="5">
        <v>144</v>
      </c>
      <c r="O250" s="5">
        <v>187056</v>
      </c>
      <c r="P250" s="49"/>
      <c r="Q250" s="48"/>
    </row>
    <row r="251" spans="1:17" x14ac:dyDescent="0.3">
      <c r="A251" t="s">
        <v>649</v>
      </c>
      <c r="B251" t="s">
        <v>135</v>
      </c>
      <c r="C251" s="46" t="s">
        <v>176</v>
      </c>
      <c r="D251" t="s">
        <v>177</v>
      </c>
      <c r="E251" t="s">
        <v>119</v>
      </c>
      <c r="F251" t="s">
        <v>419</v>
      </c>
      <c r="G251" t="s">
        <v>137</v>
      </c>
      <c r="H251" t="s">
        <v>138</v>
      </c>
      <c r="I251" t="s">
        <v>140</v>
      </c>
      <c r="J251" t="s">
        <v>142</v>
      </c>
      <c r="K251" s="5" t="s">
        <v>95</v>
      </c>
      <c r="M251" s="5" t="s">
        <v>34</v>
      </c>
      <c r="N251" s="5">
        <v>1512</v>
      </c>
      <c r="O251" s="5">
        <v>1510488</v>
      </c>
      <c r="P251" s="49"/>
      <c r="Q251" s="48"/>
    </row>
    <row r="252" spans="1:17" x14ac:dyDescent="0.3">
      <c r="A252" t="s">
        <v>650</v>
      </c>
      <c r="B252" t="s">
        <v>135</v>
      </c>
      <c r="C252" s="46" t="s">
        <v>176</v>
      </c>
      <c r="D252" t="s">
        <v>177</v>
      </c>
      <c r="E252" t="s">
        <v>119</v>
      </c>
      <c r="F252" t="s">
        <v>423</v>
      </c>
      <c r="G252" t="s">
        <v>137</v>
      </c>
      <c r="H252" t="s">
        <v>138</v>
      </c>
      <c r="I252" t="s">
        <v>140</v>
      </c>
      <c r="J252" t="s">
        <v>141</v>
      </c>
      <c r="K252" s="5" t="s">
        <v>95</v>
      </c>
      <c r="M252" s="5" t="s">
        <v>34</v>
      </c>
      <c r="N252" s="5">
        <v>216</v>
      </c>
      <c r="O252" s="5">
        <v>345384</v>
      </c>
      <c r="P252" s="49"/>
      <c r="Q252" s="48"/>
    </row>
    <row r="253" spans="1:17" x14ac:dyDescent="0.3">
      <c r="A253" t="s">
        <v>651</v>
      </c>
      <c r="B253" t="s">
        <v>135</v>
      </c>
      <c r="C253" s="46" t="s">
        <v>176</v>
      </c>
      <c r="D253" t="s">
        <v>177</v>
      </c>
      <c r="E253" t="s">
        <v>119</v>
      </c>
      <c r="F253" t="s">
        <v>423</v>
      </c>
      <c r="G253" t="s">
        <v>137</v>
      </c>
      <c r="H253" t="s">
        <v>138</v>
      </c>
      <c r="I253" t="s">
        <v>140</v>
      </c>
      <c r="J253" t="s">
        <v>141</v>
      </c>
      <c r="K253" s="5" t="s">
        <v>95</v>
      </c>
      <c r="M253" s="5" t="s">
        <v>34</v>
      </c>
      <c r="N253" s="5">
        <v>54</v>
      </c>
      <c r="O253" s="5">
        <v>86346</v>
      </c>
      <c r="P253" s="49"/>
      <c r="Q253" s="48"/>
    </row>
    <row r="254" spans="1:17" x14ac:dyDescent="0.3">
      <c r="A254" t="s">
        <v>652</v>
      </c>
      <c r="B254" t="s">
        <v>135</v>
      </c>
      <c r="C254" s="46" t="s">
        <v>176</v>
      </c>
      <c r="D254" t="s">
        <v>177</v>
      </c>
      <c r="E254" t="s">
        <v>119</v>
      </c>
      <c r="F254" t="s">
        <v>653</v>
      </c>
      <c r="G254" t="s">
        <v>137</v>
      </c>
      <c r="H254" t="s">
        <v>138</v>
      </c>
      <c r="I254" t="s">
        <v>140</v>
      </c>
      <c r="J254" t="s">
        <v>142</v>
      </c>
      <c r="K254" s="5" t="s">
        <v>95</v>
      </c>
      <c r="M254" s="5" t="s">
        <v>34</v>
      </c>
      <c r="N254" s="5">
        <v>1008</v>
      </c>
      <c r="O254" s="5">
        <v>1006992</v>
      </c>
      <c r="P254" s="49"/>
      <c r="Q254" s="48"/>
    </row>
    <row r="255" spans="1:17" x14ac:dyDescent="0.3">
      <c r="A255" t="s">
        <v>654</v>
      </c>
      <c r="B255" t="s">
        <v>135</v>
      </c>
      <c r="C255" s="46" t="s">
        <v>176</v>
      </c>
      <c r="D255" t="s">
        <v>177</v>
      </c>
      <c r="E255" t="s">
        <v>119</v>
      </c>
      <c r="F255" t="s">
        <v>421</v>
      </c>
      <c r="G255" t="s">
        <v>137</v>
      </c>
      <c r="H255" t="s">
        <v>138</v>
      </c>
      <c r="I255" t="s">
        <v>140</v>
      </c>
      <c r="J255" t="s">
        <v>141</v>
      </c>
      <c r="K255" s="5" t="s">
        <v>95</v>
      </c>
      <c r="M255" s="5" t="s">
        <v>34</v>
      </c>
      <c r="N255" s="5">
        <v>672</v>
      </c>
      <c r="O255" s="5">
        <v>872928</v>
      </c>
      <c r="P255" s="49"/>
      <c r="Q255" s="48"/>
    </row>
    <row r="256" spans="1:17" x14ac:dyDescent="0.3">
      <c r="A256" t="s">
        <v>655</v>
      </c>
      <c r="B256" t="s">
        <v>135</v>
      </c>
      <c r="C256" s="46" t="s">
        <v>176</v>
      </c>
      <c r="D256" t="s">
        <v>177</v>
      </c>
      <c r="E256" t="s">
        <v>9</v>
      </c>
      <c r="F256" t="s">
        <v>656</v>
      </c>
      <c r="G256" t="s">
        <v>137</v>
      </c>
      <c r="H256" t="s">
        <v>138</v>
      </c>
      <c r="I256" t="s">
        <v>217</v>
      </c>
      <c r="K256" s="5" t="s">
        <v>96</v>
      </c>
      <c r="M256" s="5" t="s">
        <v>34</v>
      </c>
      <c r="N256" s="5">
        <v>150</v>
      </c>
      <c r="O256" s="5">
        <v>9254336.6999999993</v>
      </c>
      <c r="P256" s="49"/>
      <c r="Q256" s="48"/>
    </row>
    <row r="257" spans="1:17" x14ac:dyDescent="0.3">
      <c r="A257" t="s">
        <v>657</v>
      </c>
      <c r="B257" t="s">
        <v>135</v>
      </c>
      <c r="C257" s="46" t="s">
        <v>176</v>
      </c>
      <c r="D257" t="s">
        <v>177</v>
      </c>
      <c r="E257" t="s">
        <v>26</v>
      </c>
      <c r="F257" t="s">
        <v>658</v>
      </c>
      <c r="G257" t="s">
        <v>137</v>
      </c>
      <c r="H257" t="s">
        <v>138</v>
      </c>
      <c r="I257" t="s">
        <v>170</v>
      </c>
      <c r="K257" s="5" t="s">
        <v>96</v>
      </c>
      <c r="M257" s="5" t="s">
        <v>34</v>
      </c>
      <c r="N257" s="5">
        <v>7000</v>
      </c>
      <c r="O257" s="5">
        <v>5779311.2999999998</v>
      </c>
      <c r="P257" s="49"/>
      <c r="Q257" s="48"/>
    </row>
    <row r="258" spans="1:17" x14ac:dyDescent="0.3">
      <c r="A258" t="s">
        <v>659</v>
      </c>
      <c r="B258" t="s">
        <v>135</v>
      </c>
      <c r="C258" s="46" t="s">
        <v>176</v>
      </c>
      <c r="D258" t="s">
        <v>177</v>
      </c>
      <c r="E258" t="s">
        <v>17</v>
      </c>
      <c r="F258" t="s">
        <v>425</v>
      </c>
      <c r="G258" t="s">
        <v>137</v>
      </c>
      <c r="H258" t="s">
        <v>138</v>
      </c>
      <c r="I258" t="s">
        <v>31</v>
      </c>
      <c r="J258" t="s">
        <v>426</v>
      </c>
      <c r="K258" s="5" t="s">
        <v>95</v>
      </c>
      <c r="M258" s="5" t="s">
        <v>34</v>
      </c>
      <c r="N258" s="5">
        <v>198</v>
      </c>
      <c r="O258" s="5">
        <v>731808</v>
      </c>
      <c r="P258" s="49"/>
      <c r="Q258" s="48"/>
    </row>
    <row r="259" spans="1:17" x14ac:dyDescent="0.3">
      <c r="A259" t="s">
        <v>659</v>
      </c>
      <c r="B259" t="s">
        <v>135</v>
      </c>
      <c r="C259" s="46" t="s">
        <v>176</v>
      </c>
      <c r="D259" t="s">
        <v>177</v>
      </c>
      <c r="E259" t="s">
        <v>17</v>
      </c>
      <c r="F259" t="s">
        <v>425</v>
      </c>
      <c r="G259" t="s">
        <v>137</v>
      </c>
      <c r="H259" t="s">
        <v>138</v>
      </c>
      <c r="I259" t="s">
        <v>31</v>
      </c>
      <c r="J259" t="s">
        <v>426</v>
      </c>
      <c r="K259" s="5" t="s">
        <v>95</v>
      </c>
      <c r="M259" s="5" t="s">
        <v>34</v>
      </c>
      <c r="N259" s="5">
        <v>318</v>
      </c>
      <c r="O259" s="5">
        <v>1175328</v>
      </c>
      <c r="P259" s="49"/>
      <c r="Q259" s="48"/>
    </row>
    <row r="260" spans="1:17" x14ac:dyDescent="0.3">
      <c r="A260" t="s">
        <v>659</v>
      </c>
      <c r="B260" t="s">
        <v>135</v>
      </c>
      <c r="C260" s="46" t="s">
        <v>176</v>
      </c>
      <c r="D260" t="s">
        <v>177</v>
      </c>
      <c r="E260" t="s">
        <v>17</v>
      </c>
      <c r="F260" t="s">
        <v>427</v>
      </c>
      <c r="G260" t="s">
        <v>137</v>
      </c>
      <c r="H260" t="s">
        <v>138</v>
      </c>
      <c r="I260" t="s">
        <v>31</v>
      </c>
      <c r="J260" t="s">
        <v>426</v>
      </c>
      <c r="K260" s="5" t="s">
        <v>95</v>
      </c>
      <c r="M260" s="5" t="s">
        <v>34</v>
      </c>
      <c r="N260" s="5">
        <v>300</v>
      </c>
      <c r="O260" s="5">
        <v>511200</v>
      </c>
      <c r="P260" s="49"/>
      <c r="Q260" s="48"/>
    </row>
    <row r="261" spans="1:17" x14ac:dyDescent="0.3">
      <c r="A261" t="s">
        <v>659</v>
      </c>
      <c r="B261" t="s">
        <v>135</v>
      </c>
      <c r="C261" s="46" t="s">
        <v>176</v>
      </c>
      <c r="D261" t="s">
        <v>177</v>
      </c>
      <c r="E261" t="s">
        <v>17</v>
      </c>
      <c r="F261" t="s">
        <v>428</v>
      </c>
      <c r="G261" t="s">
        <v>137</v>
      </c>
      <c r="H261" t="s">
        <v>138</v>
      </c>
      <c r="I261" t="s">
        <v>31</v>
      </c>
      <c r="J261" t="s">
        <v>426</v>
      </c>
      <c r="K261" s="5" t="s">
        <v>96</v>
      </c>
      <c r="M261" s="5" t="s">
        <v>34</v>
      </c>
      <c r="N261" s="5">
        <v>390</v>
      </c>
      <c r="O261" s="5">
        <v>1355250</v>
      </c>
      <c r="P261" s="49"/>
      <c r="Q261" s="48"/>
    </row>
    <row r="262" spans="1:17" x14ac:dyDescent="0.3">
      <c r="A262" t="s">
        <v>660</v>
      </c>
      <c r="B262" t="s">
        <v>135</v>
      </c>
      <c r="C262" s="46" t="s">
        <v>176</v>
      </c>
      <c r="D262" t="s">
        <v>177</v>
      </c>
      <c r="E262" t="s">
        <v>118</v>
      </c>
      <c r="F262" t="s">
        <v>661</v>
      </c>
      <c r="G262" t="s">
        <v>137</v>
      </c>
      <c r="H262" t="s">
        <v>138</v>
      </c>
      <c r="I262" t="s">
        <v>31</v>
      </c>
      <c r="J262" t="s">
        <v>426</v>
      </c>
      <c r="K262" s="5" t="s">
        <v>95</v>
      </c>
      <c r="M262" s="5" t="s">
        <v>34</v>
      </c>
      <c r="N262" s="5">
        <v>420</v>
      </c>
      <c r="O262" s="5">
        <v>700785.03</v>
      </c>
      <c r="P262" s="49"/>
      <c r="Q262" s="48"/>
    </row>
    <row r="263" spans="1:17" x14ac:dyDescent="0.3">
      <c r="A263" t="s">
        <v>660</v>
      </c>
      <c r="B263" t="s">
        <v>135</v>
      </c>
      <c r="C263" s="46" t="s">
        <v>176</v>
      </c>
      <c r="D263" t="s">
        <v>177</v>
      </c>
      <c r="E263" t="s">
        <v>118</v>
      </c>
      <c r="F263" t="s">
        <v>662</v>
      </c>
      <c r="G263" t="s">
        <v>137</v>
      </c>
      <c r="H263" t="s">
        <v>138</v>
      </c>
      <c r="I263" t="s">
        <v>31</v>
      </c>
      <c r="J263" t="s">
        <v>426</v>
      </c>
      <c r="K263" s="5" t="s">
        <v>95</v>
      </c>
      <c r="M263" s="5" t="s">
        <v>34</v>
      </c>
      <c r="N263" s="5">
        <v>2004</v>
      </c>
      <c r="O263" s="5">
        <v>2455208.7400000002</v>
      </c>
      <c r="P263" s="49"/>
      <c r="Q263" s="48"/>
    </row>
    <row r="264" spans="1:17" x14ac:dyDescent="0.3">
      <c r="A264" t="s">
        <v>660</v>
      </c>
      <c r="B264" t="s">
        <v>135</v>
      </c>
      <c r="C264" s="46" t="s">
        <v>176</v>
      </c>
      <c r="D264" t="s">
        <v>177</v>
      </c>
      <c r="E264" t="s">
        <v>118</v>
      </c>
      <c r="F264" t="s">
        <v>663</v>
      </c>
      <c r="G264" t="s">
        <v>137</v>
      </c>
      <c r="H264" t="s">
        <v>138</v>
      </c>
      <c r="I264" t="s">
        <v>31</v>
      </c>
      <c r="J264" t="s">
        <v>431</v>
      </c>
      <c r="K264" s="5" t="s">
        <v>95</v>
      </c>
      <c r="M264" s="5" t="s">
        <v>34</v>
      </c>
      <c r="N264" s="5">
        <v>300</v>
      </c>
      <c r="O264" s="5">
        <v>460925.66</v>
      </c>
      <c r="P264" s="49"/>
      <c r="Q264" s="48"/>
    </row>
    <row r="265" spans="1:17" x14ac:dyDescent="0.3">
      <c r="A265" t="s">
        <v>660</v>
      </c>
      <c r="B265" t="s">
        <v>135</v>
      </c>
      <c r="C265" s="46" t="s">
        <v>176</v>
      </c>
      <c r="D265" t="s">
        <v>177</v>
      </c>
      <c r="E265" t="s">
        <v>118</v>
      </c>
      <c r="F265" t="s">
        <v>664</v>
      </c>
      <c r="G265" t="s">
        <v>137</v>
      </c>
      <c r="H265" t="s">
        <v>138</v>
      </c>
      <c r="I265" t="s">
        <v>31</v>
      </c>
      <c r="J265" t="s">
        <v>431</v>
      </c>
      <c r="K265" s="5" t="s">
        <v>95</v>
      </c>
      <c r="M265" s="5" t="s">
        <v>34</v>
      </c>
      <c r="N265" s="5">
        <v>100</v>
      </c>
      <c r="O265" s="5">
        <v>531084.29</v>
      </c>
      <c r="P265" s="49"/>
      <c r="Q265" s="48"/>
    </row>
    <row r="266" spans="1:17" x14ac:dyDescent="0.3">
      <c r="A266" t="s">
        <v>660</v>
      </c>
      <c r="B266" t="s">
        <v>135</v>
      </c>
      <c r="C266" s="46" t="s">
        <v>176</v>
      </c>
      <c r="D266" t="s">
        <v>177</v>
      </c>
      <c r="E266" t="s">
        <v>118</v>
      </c>
      <c r="F266" t="s">
        <v>665</v>
      </c>
      <c r="G266" t="s">
        <v>137</v>
      </c>
      <c r="H266" t="s">
        <v>138</v>
      </c>
      <c r="I266" t="s">
        <v>31</v>
      </c>
      <c r="J266" t="s">
        <v>431</v>
      </c>
      <c r="K266" s="5" t="s">
        <v>95</v>
      </c>
      <c r="M266" s="5" t="s">
        <v>34</v>
      </c>
      <c r="N266" s="5">
        <v>501</v>
      </c>
      <c r="O266" s="5">
        <v>769745.85</v>
      </c>
      <c r="P266" s="49"/>
      <c r="Q266" s="48"/>
    </row>
    <row r="267" spans="1:17" x14ac:dyDescent="0.3">
      <c r="A267" t="s">
        <v>666</v>
      </c>
      <c r="B267" t="s">
        <v>135</v>
      </c>
      <c r="C267" s="46" t="s">
        <v>176</v>
      </c>
      <c r="D267" t="s">
        <v>177</v>
      </c>
      <c r="E267" t="s">
        <v>119</v>
      </c>
      <c r="F267" t="s">
        <v>360</v>
      </c>
      <c r="G267" t="s">
        <v>137</v>
      </c>
      <c r="H267" t="s">
        <v>138</v>
      </c>
      <c r="I267" t="s">
        <v>152</v>
      </c>
      <c r="J267" t="s">
        <v>361</v>
      </c>
      <c r="K267" s="5" t="s">
        <v>95</v>
      </c>
      <c r="M267" s="5" t="s">
        <v>34</v>
      </c>
      <c r="N267" s="5">
        <v>7200</v>
      </c>
      <c r="O267" s="5">
        <v>3592800</v>
      </c>
      <c r="P267" s="49"/>
      <c r="Q267" s="48"/>
    </row>
    <row r="268" spans="1:17" x14ac:dyDescent="0.3">
      <c r="A268" t="s">
        <v>667</v>
      </c>
      <c r="B268" t="s">
        <v>135</v>
      </c>
      <c r="C268" s="46" t="s">
        <v>176</v>
      </c>
      <c r="D268" t="s">
        <v>177</v>
      </c>
      <c r="E268" t="s">
        <v>119</v>
      </c>
      <c r="F268" t="s">
        <v>360</v>
      </c>
      <c r="G268" t="s">
        <v>137</v>
      </c>
      <c r="H268" t="s">
        <v>138</v>
      </c>
      <c r="I268" t="s">
        <v>152</v>
      </c>
      <c r="J268" t="s">
        <v>361</v>
      </c>
      <c r="K268" s="5" t="s">
        <v>95</v>
      </c>
      <c r="M268" s="5" t="s">
        <v>34</v>
      </c>
      <c r="N268" s="5">
        <v>200</v>
      </c>
      <c r="O268" s="5">
        <v>99800</v>
      </c>
      <c r="P268" s="49"/>
      <c r="Q268" s="48"/>
    </row>
    <row r="269" spans="1:17" x14ac:dyDescent="0.3">
      <c r="A269" t="s">
        <v>668</v>
      </c>
      <c r="B269" t="s">
        <v>135</v>
      </c>
      <c r="C269" s="46" t="s">
        <v>176</v>
      </c>
      <c r="D269" t="s">
        <v>177</v>
      </c>
      <c r="E269" t="s">
        <v>119</v>
      </c>
      <c r="F269" t="s">
        <v>669</v>
      </c>
      <c r="G269" t="s">
        <v>137</v>
      </c>
      <c r="H269" t="s">
        <v>138</v>
      </c>
      <c r="I269" t="s">
        <v>139</v>
      </c>
      <c r="J269" t="s">
        <v>143</v>
      </c>
      <c r="K269" s="5" t="s">
        <v>96</v>
      </c>
      <c r="M269" s="5" t="s">
        <v>34</v>
      </c>
      <c r="N269" s="5">
        <v>504</v>
      </c>
      <c r="O269" s="5">
        <v>125496</v>
      </c>
      <c r="P269" s="49"/>
      <c r="Q269" s="48"/>
    </row>
    <row r="270" spans="1:17" x14ac:dyDescent="0.3">
      <c r="A270" t="s">
        <v>670</v>
      </c>
      <c r="B270" t="s">
        <v>135</v>
      </c>
      <c r="C270" s="46" t="s">
        <v>176</v>
      </c>
      <c r="D270" t="s">
        <v>177</v>
      </c>
      <c r="E270" t="s">
        <v>119</v>
      </c>
      <c r="F270" t="s">
        <v>671</v>
      </c>
      <c r="G270" t="s">
        <v>137</v>
      </c>
      <c r="H270" t="s">
        <v>138</v>
      </c>
      <c r="I270" t="s">
        <v>139</v>
      </c>
      <c r="J270" t="s">
        <v>88</v>
      </c>
      <c r="K270" s="5" t="s">
        <v>96</v>
      </c>
      <c r="L270" s="5" t="s">
        <v>33</v>
      </c>
      <c r="M270" s="5" t="s">
        <v>34</v>
      </c>
      <c r="N270" s="5">
        <v>336</v>
      </c>
      <c r="O270" s="5">
        <v>839664</v>
      </c>
      <c r="P270" s="49"/>
      <c r="Q270" s="48"/>
    </row>
    <row r="271" spans="1:17" x14ac:dyDescent="0.3">
      <c r="A271" t="s">
        <v>672</v>
      </c>
      <c r="B271" t="s">
        <v>135</v>
      </c>
      <c r="C271" s="46" t="s">
        <v>176</v>
      </c>
      <c r="D271" t="s">
        <v>177</v>
      </c>
      <c r="E271" t="s">
        <v>119</v>
      </c>
      <c r="F271" t="s">
        <v>673</v>
      </c>
      <c r="G271" t="s">
        <v>137</v>
      </c>
      <c r="H271" t="s">
        <v>138</v>
      </c>
      <c r="I271" t="s">
        <v>139</v>
      </c>
      <c r="J271" t="s">
        <v>88</v>
      </c>
      <c r="K271" s="5" t="s">
        <v>96</v>
      </c>
      <c r="L271" s="5" t="s">
        <v>33</v>
      </c>
      <c r="M271" s="5" t="s">
        <v>34</v>
      </c>
      <c r="N271" s="5">
        <v>144</v>
      </c>
      <c r="O271" s="5">
        <v>719856</v>
      </c>
      <c r="P271" s="49"/>
      <c r="Q271" s="48"/>
    </row>
    <row r="272" spans="1:17" x14ac:dyDescent="0.3">
      <c r="A272" t="s">
        <v>674</v>
      </c>
      <c r="B272" t="s">
        <v>135</v>
      </c>
      <c r="C272" s="46" t="s">
        <v>176</v>
      </c>
      <c r="D272" t="s">
        <v>177</v>
      </c>
      <c r="E272" t="s">
        <v>119</v>
      </c>
      <c r="F272" t="s">
        <v>675</v>
      </c>
      <c r="G272" t="s">
        <v>137</v>
      </c>
      <c r="H272" t="s">
        <v>138</v>
      </c>
      <c r="I272" t="s">
        <v>139</v>
      </c>
      <c r="J272" t="s">
        <v>143</v>
      </c>
      <c r="K272" s="5" t="s">
        <v>95</v>
      </c>
      <c r="M272" s="5" t="s">
        <v>34</v>
      </c>
      <c r="N272" s="5">
        <v>336</v>
      </c>
      <c r="O272" s="5">
        <v>268464</v>
      </c>
      <c r="P272" s="49"/>
      <c r="Q272" s="48"/>
    </row>
    <row r="273" spans="1:17" x14ac:dyDescent="0.3">
      <c r="A273" t="s">
        <v>676</v>
      </c>
      <c r="B273" t="s">
        <v>135</v>
      </c>
      <c r="C273" s="46" t="s">
        <v>176</v>
      </c>
      <c r="D273" t="s">
        <v>177</v>
      </c>
      <c r="E273" t="s">
        <v>119</v>
      </c>
      <c r="F273" t="s">
        <v>677</v>
      </c>
      <c r="G273" t="s">
        <v>137</v>
      </c>
      <c r="H273" t="s">
        <v>138</v>
      </c>
      <c r="I273" t="s">
        <v>139</v>
      </c>
      <c r="J273" t="s">
        <v>87</v>
      </c>
      <c r="K273" s="5" t="s">
        <v>95</v>
      </c>
      <c r="M273" s="5" t="s">
        <v>34</v>
      </c>
      <c r="N273" s="5">
        <v>216</v>
      </c>
      <c r="O273" s="5">
        <v>129600</v>
      </c>
      <c r="P273" s="49"/>
      <c r="Q273" s="48"/>
    </row>
    <row r="274" spans="1:17" x14ac:dyDescent="0.3">
      <c r="A274" t="s">
        <v>678</v>
      </c>
      <c r="B274" t="s">
        <v>135</v>
      </c>
      <c r="C274" s="46" t="s">
        <v>176</v>
      </c>
      <c r="D274" t="s">
        <v>177</v>
      </c>
      <c r="E274" t="s">
        <v>119</v>
      </c>
      <c r="F274" t="s">
        <v>679</v>
      </c>
      <c r="G274" t="s">
        <v>137</v>
      </c>
      <c r="H274" t="s">
        <v>138</v>
      </c>
      <c r="I274" t="s">
        <v>139</v>
      </c>
      <c r="J274" t="s">
        <v>88</v>
      </c>
      <c r="K274" s="5" t="s">
        <v>95</v>
      </c>
      <c r="M274" s="5" t="s">
        <v>34</v>
      </c>
      <c r="N274" s="5">
        <v>60</v>
      </c>
      <c r="O274" s="5">
        <v>89940</v>
      </c>
      <c r="P274" s="49"/>
      <c r="Q274" s="48"/>
    </row>
    <row r="275" spans="1:17" x14ac:dyDescent="0.3">
      <c r="A275" t="s">
        <v>680</v>
      </c>
      <c r="B275" t="s">
        <v>135</v>
      </c>
      <c r="C275" s="46" t="s">
        <v>176</v>
      </c>
      <c r="D275" t="s">
        <v>177</v>
      </c>
      <c r="E275" t="s">
        <v>119</v>
      </c>
      <c r="F275" t="s">
        <v>681</v>
      </c>
      <c r="G275" t="s">
        <v>137</v>
      </c>
      <c r="H275" t="s">
        <v>138</v>
      </c>
      <c r="I275" t="s">
        <v>139</v>
      </c>
      <c r="J275" t="s">
        <v>88</v>
      </c>
      <c r="K275" s="5" t="s">
        <v>95</v>
      </c>
      <c r="M275" s="5" t="s">
        <v>34</v>
      </c>
      <c r="N275" s="5">
        <v>198</v>
      </c>
      <c r="O275" s="5">
        <v>158202</v>
      </c>
      <c r="P275" s="49"/>
      <c r="Q275" s="48"/>
    </row>
    <row r="276" spans="1:17" x14ac:dyDescent="0.3">
      <c r="A276" t="s">
        <v>682</v>
      </c>
      <c r="B276" t="s">
        <v>135</v>
      </c>
      <c r="C276" s="46" t="s">
        <v>176</v>
      </c>
      <c r="D276" t="s">
        <v>177</v>
      </c>
      <c r="E276" t="s">
        <v>22</v>
      </c>
      <c r="F276" t="s">
        <v>683</v>
      </c>
      <c r="G276" t="s">
        <v>137</v>
      </c>
      <c r="H276" t="s">
        <v>138</v>
      </c>
      <c r="I276" t="s">
        <v>139</v>
      </c>
      <c r="J276" t="s">
        <v>35</v>
      </c>
      <c r="K276" s="5" t="s">
        <v>95</v>
      </c>
      <c r="M276" s="5" t="s">
        <v>34</v>
      </c>
      <c r="N276" s="5">
        <v>480</v>
      </c>
      <c r="O276" s="5">
        <v>684725.76000000001</v>
      </c>
      <c r="P276" s="49"/>
      <c r="Q276" s="48"/>
    </row>
    <row r="277" spans="1:17" x14ac:dyDescent="0.3">
      <c r="A277" t="s">
        <v>682</v>
      </c>
      <c r="B277" t="s">
        <v>135</v>
      </c>
      <c r="C277" s="46" t="s">
        <v>176</v>
      </c>
      <c r="D277" t="s">
        <v>177</v>
      </c>
      <c r="E277" t="s">
        <v>22</v>
      </c>
      <c r="F277" t="s">
        <v>684</v>
      </c>
      <c r="G277" t="s">
        <v>137</v>
      </c>
      <c r="H277" t="s">
        <v>138</v>
      </c>
      <c r="I277" t="s">
        <v>139</v>
      </c>
      <c r="J277" t="s">
        <v>87</v>
      </c>
      <c r="K277" s="5" t="s">
        <v>95</v>
      </c>
      <c r="M277" s="5" t="s">
        <v>34</v>
      </c>
      <c r="N277" s="5">
        <v>480</v>
      </c>
      <c r="O277" s="5">
        <v>920087.04000000004</v>
      </c>
      <c r="P277" s="49"/>
      <c r="Q277" s="48"/>
    </row>
    <row r="278" spans="1:17" x14ac:dyDescent="0.3">
      <c r="A278" t="s">
        <v>682</v>
      </c>
      <c r="B278" t="s">
        <v>135</v>
      </c>
      <c r="C278" s="46" t="s">
        <v>176</v>
      </c>
      <c r="D278" t="s">
        <v>177</v>
      </c>
      <c r="E278" t="s">
        <v>22</v>
      </c>
      <c r="F278" t="s">
        <v>685</v>
      </c>
      <c r="G278" t="s">
        <v>137</v>
      </c>
      <c r="H278" t="s">
        <v>138</v>
      </c>
      <c r="I278" t="s">
        <v>139</v>
      </c>
      <c r="J278" t="s">
        <v>87</v>
      </c>
      <c r="K278" s="5" t="s">
        <v>95</v>
      </c>
      <c r="M278" s="5" t="s">
        <v>34</v>
      </c>
      <c r="N278" s="5">
        <v>360</v>
      </c>
      <c r="O278" s="5">
        <v>690065.28</v>
      </c>
      <c r="P278" s="49"/>
      <c r="Q278" s="48"/>
    </row>
    <row r="279" spans="1:17" x14ac:dyDescent="0.3">
      <c r="A279" t="s">
        <v>682</v>
      </c>
      <c r="B279" t="s">
        <v>135</v>
      </c>
      <c r="C279" s="46" t="s">
        <v>176</v>
      </c>
      <c r="D279" t="s">
        <v>177</v>
      </c>
      <c r="E279" t="s">
        <v>22</v>
      </c>
      <c r="F279" t="s">
        <v>686</v>
      </c>
      <c r="G279" t="s">
        <v>137</v>
      </c>
      <c r="H279" t="s">
        <v>138</v>
      </c>
      <c r="I279" t="s">
        <v>139</v>
      </c>
      <c r="J279" t="s">
        <v>87</v>
      </c>
      <c r="K279" s="5" t="s">
        <v>95</v>
      </c>
      <c r="M279" s="5" t="s">
        <v>34</v>
      </c>
      <c r="N279" s="5">
        <v>624</v>
      </c>
      <c r="O279" s="5">
        <v>672721.92000000004</v>
      </c>
      <c r="P279" s="49"/>
      <c r="Q279" s="48"/>
    </row>
    <row r="280" spans="1:17" x14ac:dyDescent="0.3">
      <c r="A280" t="s">
        <v>682</v>
      </c>
      <c r="B280" t="s">
        <v>135</v>
      </c>
      <c r="C280" s="46" t="s">
        <v>176</v>
      </c>
      <c r="D280" t="s">
        <v>177</v>
      </c>
      <c r="E280" t="s">
        <v>22</v>
      </c>
      <c r="F280" t="s">
        <v>687</v>
      </c>
      <c r="G280" t="s">
        <v>137</v>
      </c>
      <c r="H280" t="s">
        <v>138</v>
      </c>
      <c r="I280" t="s">
        <v>139</v>
      </c>
      <c r="J280" t="s">
        <v>87</v>
      </c>
      <c r="K280" s="5" t="s">
        <v>95</v>
      </c>
      <c r="M280" s="5" t="s">
        <v>34</v>
      </c>
      <c r="N280" s="5">
        <v>540</v>
      </c>
      <c r="O280" s="5">
        <v>582163.19999999995</v>
      </c>
      <c r="P280" s="49"/>
      <c r="Q280" s="48"/>
    </row>
    <row r="281" spans="1:17" x14ac:dyDescent="0.3">
      <c r="A281" t="s">
        <v>682</v>
      </c>
      <c r="B281" t="s">
        <v>135</v>
      </c>
      <c r="C281" s="46" t="s">
        <v>176</v>
      </c>
      <c r="D281" t="s">
        <v>177</v>
      </c>
      <c r="E281" t="s">
        <v>22</v>
      </c>
      <c r="F281" t="s">
        <v>688</v>
      </c>
      <c r="G281" t="s">
        <v>137</v>
      </c>
      <c r="H281" t="s">
        <v>138</v>
      </c>
      <c r="I281" t="s">
        <v>139</v>
      </c>
      <c r="J281" t="s">
        <v>87</v>
      </c>
      <c r="K281" s="5" t="s">
        <v>95</v>
      </c>
      <c r="M281" s="5" t="s">
        <v>34</v>
      </c>
      <c r="N281" s="5">
        <v>100</v>
      </c>
      <c r="O281" s="5">
        <v>336752</v>
      </c>
      <c r="P281" s="49"/>
      <c r="Q281" s="48"/>
    </row>
    <row r="282" spans="1:17" x14ac:dyDescent="0.3">
      <c r="A282" t="s">
        <v>682</v>
      </c>
      <c r="B282" t="s">
        <v>135</v>
      </c>
      <c r="C282" s="46" t="s">
        <v>176</v>
      </c>
      <c r="D282" t="s">
        <v>177</v>
      </c>
      <c r="E282" t="s">
        <v>22</v>
      </c>
      <c r="F282" t="s">
        <v>689</v>
      </c>
      <c r="G282" t="s">
        <v>137</v>
      </c>
      <c r="H282" t="s">
        <v>138</v>
      </c>
      <c r="I282" t="s">
        <v>139</v>
      </c>
      <c r="J282" t="s">
        <v>87</v>
      </c>
      <c r="K282" s="5" t="s">
        <v>95</v>
      </c>
      <c r="M282" s="5" t="s">
        <v>34</v>
      </c>
      <c r="N282" s="5">
        <v>100</v>
      </c>
      <c r="O282" s="5">
        <v>336752</v>
      </c>
      <c r="P282" s="49"/>
      <c r="Q282" s="48"/>
    </row>
    <row r="283" spans="1:17" x14ac:dyDescent="0.3">
      <c r="A283" t="s">
        <v>682</v>
      </c>
      <c r="B283" t="s">
        <v>135</v>
      </c>
      <c r="C283" s="46" t="s">
        <v>176</v>
      </c>
      <c r="D283" t="s">
        <v>177</v>
      </c>
      <c r="E283" t="s">
        <v>22</v>
      </c>
      <c r="F283" t="s">
        <v>690</v>
      </c>
      <c r="G283" t="s">
        <v>137</v>
      </c>
      <c r="H283" t="s">
        <v>138</v>
      </c>
      <c r="I283" t="s">
        <v>139</v>
      </c>
      <c r="J283" t="s">
        <v>87</v>
      </c>
      <c r="K283" s="5" t="s">
        <v>95</v>
      </c>
      <c r="M283" s="5" t="s">
        <v>34</v>
      </c>
      <c r="N283" s="5">
        <v>540</v>
      </c>
      <c r="O283" s="5">
        <v>389240.64</v>
      </c>
      <c r="P283" s="49"/>
      <c r="Q283" s="48"/>
    </row>
    <row r="284" spans="1:17" x14ac:dyDescent="0.3">
      <c r="A284" t="s">
        <v>682</v>
      </c>
      <c r="B284" t="s">
        <v>135</v>
      </c>
      <c r="C284" s="46" t="s">
        <v>176</v>
      </c>
      <c r="D284" t="s">
        <v>177</v>
      </c>
      <c r="E284" t="s">
        <v>22</v>
      </c>
      <c r="F284" t="s">
        <v>691</v>
      </c>
      <c r="G284" t="s">
        <v>137</v>
      </c>
      <c r="H284" t="s">
        <v>138</v>
      </c>
      <c r="I284" t="s">
        <v>139</v>
      </c>
      <c r="J284" t="s">
        <v>87</v>
      </c>
      <c r="K284" s="5" t="s">
        <v>95</v>
      </c>
      <c r="M284" s="5" t="s">
        <v>34</v>
      </c>
      <c r="N284" s="5">
        <v>300</v>
      </c>
      <c r="O284" s="5">
        <v>474076.8</v>
      </c>
      <c r="P284" s="49"/>
      <c r="Q284" s="48"/>
    </row>
    <row r="285" spans="1:17" x14ac:dyDescent="0.3">
      <c r="A285" t="s">
        <v>682</v>
      </c>
      <c r="B285" t="s">
        <v>135</v>
      </c>
      <c r="C285" s="46" t="s">
        <v>176</v>
      </c>
      <c r="D285" t="s">
        <v>177</v>
      </c>
      <c r="E285" t="s">
        <v>22</v>
      </c>
      <c r="F285" t="s">
        <v>692</v>
      </c>
      <c r="G285" t="s">
        <v>137</v>
      </c>
      <c r="H285" t="s">
        <v>138</v>
      </c>
      <c r="I285" t="s">
        <v>139</v>
      </c>
      <c r="J285" t="s">
        <v>87</v>
      </c>
      <c r="K285" s="5" t="s">
        <v>95</v>
      </c>
      <c r="M285" s="5" t="s">
        <v>34</v>
      </c>
      <c r="N285" s="5">
        <v>360</v>
      </c>
      <c r="O285" s="5">
        <v>568892.16000000003</v>
      </c>
      <c r="P285" s="49"/>
      <c r="Q285" s="48"/>
    </row>
    <row r="286" spans="1:17" x14ac:dyDescent="0.3">
      <c r="A286" t="s">
        <v>682</v>
      </c>
      <c r="B286" t="s">
        <v>135</v>
      </c>
      <c r="C286" s="46" t="s">
        <v>176</v>
      </c>
      <c r="D286" t="s">
        <v>177</v>
      </c>
      <c r="E286" t="s">
        <v>22</v>
      </c>
      <c r="F286" t="s">
        <v>693</v>
      </c>
      <c r="G286" t="s">
        <v>137</v>
      </c>
      <c r="H286" t="s">
        <v>138</v>
      </c>
      <c r="I286" t="s">
        <v>139</v>
      </c>
      <c r="J286" t="s">
        <v>87</v>
      </c>
      <c r="K286" s="5" t="s">
        <v>95</v>
      </c>
      <c r="M286" s="5" t="s">
        <v>34</v>
      </c>
      <c r="N286" s="5">
        <v>300</v>
      </c>
      <c r="O286" s="5">
        <v>474076.8</v>
      </c>
      <c r="P286" s="49"/>
      <c r="Q286" s="48"/>
    </row>
    <row r="287" spans="1:17" x14ac:dyDescent="0.3">
      <c r="A287" t="s">
        <v>682</v>
      </c>
      <c r="B287" t="s">
        <v>135</v>
      </c>
      <c r="C287" s="46" t="s">
        <v>176</v>
      </c>
      <c r="D287" t="s">
        <v>177</v>
      </c>
      <c r="E287" t="s">
        <v>22</v>
      </c>
      <c r="F287" t="s">
        <v>694</v>
      </c>
      <c r="G287" t="s">
        <v>137</v>
      </c>
      <c r="H287" t="s">
        <v>138</v>
      </c>
      <c r="I287" t="s">
        <v>139</v>
      </c>
      <c r="J287" t="s">
        <v>87</v>
      </c>
      <c r="K287" s="5" t="s">
        <v>95</v>
      </c>
      <c r="M287" s="5" t="s">
        <v>34</v>
      </c>
      <c r="N287" s="5">
        <v>456</v>
      </c>
      <c r="O287" s="5">
        <v>423780.86</v>
      </c>
      <c r="P287" s="49"/>
      <c r="Q287" s="48"/>
    </row>
    <row r="288" spans="1:17" x14ac:dyDescent="0.3">
      <c r="A288" t="s">
        <v>682</v>
      </c>
      <c r="B288" t="s">
        <v>135</v>
      </c>
      <c r="C288" s="46" t="s">
        <v>176</v>
      </c>
      <c r="D288" t="s">
        <v>177</v>
      </c>
      <c r="E288" t="s">
        <v>22</v>
      </c>
      <c r="F288" t="s">
        <v>695</v>
      </c>
      <c r="G288" t="s">
        <v>137</v>
      </c>
      <c r="H288" t="s">
        <v>138</v>
      </c>
      <c r="I288" t="s">
        <v>139</v>
      </c>
      <c r="J288" t="s">
        <v>87</v>
      </c>
      <c r="K288" s="5" t="s">
        <v>95</v>
      </c>
      <c r="M288" s="5" t="s">
        <v>34</v>
      </c>
      <c r="N288" s="5">
        <v>456</v>
      </c>
      <c r="O288" s="5">
        <v>423780.86</v>
      </c>
      <c r="P288" s="49"/>
      <c r="Q288" s="48"/>
    </row>
    <row r="289" spans="1:17" x14ac:dyDescent="0.3">
      <c r="A289" t="s">
        <v>696</v>
      </c>
      <c r="B289" t="s">
        <v>135</v>
      </c>
      <c r="C289" s="46" t="s">
        <v>176</v>
      </c>
      <c r="D289" t="s">
        <v>177</v>
      </c>
      <c r="E289" t="s">
        <v>22</v>
      </c>
      <c r="F289" t="s">
        <v>697</v>
      </c>
      <c r="G289" t="s">
        <v>137</v>
      </c>
      <c r="H289" t="s">
        <v>138</v>
      </c>
      <c r="I289" t="s">
        <v>139</v>
      </c>
      <c r="J289" t="s">
        <v>87</v>
      </c>
      <c r="K289" s="5" t="s">
        <v>95</v>
      </c>
      <c r="M289" s="5" t="s">
        <v>34</v>
      </c>
      <c r="N289" s="5">
        <v>440</v>
      </c>
      <c r="O289" s="5">
        <v>746162.56</v>
      </c>
      <c r="P289" s="49"/>
      <c r="Q289" s="48"/>
    </row>
    <row r="290" spans="1:17" x14ac:dyDescent="0.3">
      <c r="A290" t="s">
        <v>696</v>
      </c>
      <c r="B290" t="s">
        <v>135</v>
      </c>
      <c r="C290" s="46" t="s">
        <v>176</v>
      </c>
      <c r="D290" t="s">
        <v>177</v>
      </c>
      <c r="E290" t="s">
        <v>22</v>
      </c>
      <c r="F290" t="s">
        <v>698</v>
      </c>
      <c r="G290" t="s">
        <v>137</v>
      </c>
      <c r="H290" t="s">
        <v>138</v>
      </c>
      <c r="I290" t="s">
        <v>139</v>
      </c>
      <c r="J290" t="s">
        <v>87</v>
      </c>
      <c r="K290" s="5" t="s">
        <v>95</v>
      </c>
      <c r="M290" s="5" t="s">
        <v>34</v>
      </c>
      <c r="N290" s="5">
        <v>400</v>
      </c>
      <c r="O290" s="5">
        <v>678329.6</v>
      </c>
      <c r="P290" s="49"/>
      <c r="Q290" s="48"/>
    </row>
    <row r="291" spans="1:17" x14ac:dyDescent="0.3">
      <c r="A291" t="s">
        <v>696</v>
      </c>
      <c r="B291" t="s">
        <v>135</v>
      </c>
      <c r="C291" s="46" t="s">
        <v>176</v>
      </c>
      <c r="D291" t="s">
        <v>177</v>
      </c>
      <c r="E291" t="s">
        <v>22</v>
      </c>
      <c r="F291" t="s">
        <v>699</v>
      </c>
      <c r="G291" t="s">
        <v>137</v>
      </c>
      <c r="H291" t="s">
        <v>138</v>
      </c>
      <c r="I291" t="s">
        <v>139</v>
      </c>
      <c r="J291" t="s">
        <v>87</v>
      </c>
      <c r="K291" s="5" t="s">
        <v>95</v>
      </c>
      <c r="M291" s="5" t="s">
        <v>34</v>
      </c>
      <c r="N291" s="5">
        <v>288</v>
      </c>
      <c r="O291" s="5">
        <v>739749.89</v>
      </c>
      <c r="P291" s="49"/>
      <c r="Q291" s="48"/>
    </row>
    <row r="292" spans="1:17" x14ac:dyDescent="0.3">
      <c r="A292" t="s">
        <v>696</v>
      </c>
      <c r="B292" t="s">
        <v>135</v>
      </c>
      <c r="C292" s="46" t="s">
        <v>176</v>
      </c>
      <c r="D292" t="s">
        <v>177</v>
      </c>
      <c r="E292" t="s">
        <v>22</v>
      </c>
      <c r="F292" t="s">
        <v>700</v>
      </c>
      <c r="G292" t="s">
        <v>137</v>
      </c>
      <c r="H292" t="s">
        <v>138</v>
      </c>
      <c r="I292" t="s">
        <v>139</v>
      </c>
      <c r="J292" t="s">
        <v>87</v>
      </c>
      <c r="K292" s="5" t="s">
        <v>95</v>
      </c>
      <c r="M292" s="5" t="s">
        <v>34</v>
      </c>
      <c r="N292" s="5">
        <v>160</v>
      </c>
      <c r="O292" s="5">
        <v>410972.15999999997</v>
      </c>
      <c r="P292" s="49"/>
      <c r="Q292" s="48"/>
    </row>
    <row r="293" spans="1:17" x14ac:dyDescent="0.3">
      <c r="A293" t="s">
        <v>696</v>
      </c>
      <c r="B293" t="s">
        <v>135</v>
      </c>
      <c r="C293" s="46" t="s">
        <v>176</v>
      </c>
      <c r="D293" t="s">
        <v>177</v>
      </c>
      <c r="E293" t="s">
        <v>22</v>
      </c>
      <c r="F293" t="s">
        <v>701</v>
      </c>
      <c r="G293" t="s">
        <v>137</v>
      </c>
      <c r="H293" t="s">
        <v>138</v>
      </c>
      <c r="I293" t="s">
        <v>139</v>
      </c>
      <c r="J293" t="s">
        <v>87</v>
      </c>
      <c r="K293" s="5" t="s">
        <v>95</v>
      </c>
      <c r="M293" s="5" t="s">
        <v>34</v>
      </c>
      <c r="N293" s="5">
        <v>176</v>
      </c>
      <c r="O293" s="5">
        <v>452069.38</v>
      </c>
      <c r="P293" s="49"/>
      <c r="Q293" s="48"/>
    </row>
    <row r="294" spans="1:17" x14ac:dyDescent="0.3">
      <c r="A294" t="s">
        <v>696</v>
      </c>
      <c r="B294" t="s">
        <v>135</v>
      </c>
      <c r="C294" s="46" t="s">
        <v>176</v>
      </c>
      <c r="D294" t="s">
        <v>177</v>
      </c>
      <c r="E294" t="s">
        <v>22</v>
      </c>
      <c r="F294" t="s">
        <v>702</v>
      </c>
      <c r="G294" t="s">
        <v>137</v>
      </c>
      <c r="H294" t="s">
        <v>138</v>
      </c>
      <c r="I294" t="s">
        <v>139</v>
      </c>
      <c r="J294" t="s">
        <v>35</v>
      </c>
      <c r="K294" s="5" t="s">
        <v>95</v>
      </c>
      <c r="M294" s="5" t="s">
        <v>34</v>
      </c>
      <c r="N294" s="5">
        <v>100</v>
      </c>
      <c r="O294" s="5">
        <v>132912</v>
      </c>
      <c r="P294" s="49"/>
      <c r="Q294" s="48"/>
    </row>
    <row r="295" spans="1:17" x14ac:dyDescent="0.3">
      <c r="A295" t="s">
        <v>696</v>
      </c>
      <c r="B295" t="s">
        <v>135</v>
      </c>
      <c r="C295" s="46" t="s">
        <v>176</v>
      </c>
      <c r="D295" t="s">
        <v>177</v>
      </c>
      <c r="E295" t="s">
        <v>22</v>
      </c>
      <c r="F295" t="s">
        <v>703</v>
      </c>
      <c r="G295" t="s">
        <v>137</v>
      </c>
      <c r="H295" t="s">
        <v>138</v>
      </c>
      <c r="I295" t="s">
        <v>139</v>
      </c>
      <c r="J295" t="s">
        <v>35</v>
      </c>
      <c r="K295" s="5" t="s">
        <v>95</v>
      </c>
      <c r="M295" s="5" t="s">
        <v>34</v>
      </c>
      <c r="N295" s="5">
        <v>100</v>
      </c>
      <c r="O295" s="5">
        <v>132912</v>
      </c>
      <c r="P295" s="49"/>
      <c r="Q295" s="48"/>
    </row>
    <row r="296" spans="1:17" x14ac:dyDescent="0.3">
      <c r="A296" t="s">
        <v>696</v>
      </c>
      <c r="B296" t="s">
        <v>135</v>
      </c>
      <c r="C296" s="46" t="s">
        <v>176</v>
      </c>
      <c r="D296" t="s">
        <v>177</v>
      </c>
      <c r="E296" t="s">
        <v>22</v>
      </c>
      <c r="F296" t="s">
        <v>704</v>
      </c>
      <c r="G296" t="s">
        <v>137</v>
      </c>
      <c r="H296" t="s">
        <v>138</v>
      </c>
      <c r="I296" t="s">
        <v>139</v>
      </c>
      <c r="J296" t="s">
        <v>35</v>
      </c>
      <c r="K296" s="5" t="s">
        <v>95</v>
      </c>
      <c r="M296" s="5" t="s">
        <v>34</v>
      </c>
      <c r="N296" s="5">
        <v>100</v>
      </c>
      <c r="O296" s="5">
        <v>132912</v>
      </c>
      <c r="P296" s="49"/>
      <c r="Q296" s="48"/>
    </row>
    <row r="297" spans="1:17" x14ac:dyDescent="0.3">
      <c r="A297" t="s">
        <v>696</v>
      </c>
      <c r="B297" t="s">
        <v>135</v>
      </c>
      <c r="C297" s="46" t="s">
        <v>176</v>
      </c>
      <c r="D297" t="s">
        <v>177</v>
      </c>
      <c r="E297" t="s">
        <v>22</v>
      </c>
      <c r="F297" t="s">
        <v>705</v>
      </c>
      <c r="G297" t="s">
        <v>137</v>
      </c>
      <c r="H297" t="s">
        <v>138</v>
      </c>
      <c r="I297" t="s">
        <v>139</v>
      </c>
      <c r="J297" t="s">
        <v>87</v>
      </c>
      <c r="K297" s="5" t="s">
        <v>95</v>
      </c>
      <c r="M297" s="5" t="s">
        <v>34</v>
      </c>
      <c r="N297" s="5">
        <v>320</v>
      </c>
      <c r="O297" s="5">
        <v>310768.64000000001</v>
      </c>
      <c r="P297" s="49"/>
      <c r="Q297" s="48"/>
    </row>
    <row r="298" spans="1:17" x14ac:dyDescent="0.3">
      <c r="A298" t="s">
        <v>696</v>
      </c>
      <c r="B298" t="s">
        <v>135</v>
      </c>
      <c r="C298" s="46" t="s">
        <v>176</v>
      </c>
      <c r="D298" t="s">
        <v>177</v>
      </c>
      <c r="E298" t="s">
        <v>22</v>
      </c>
      <c r="F298" t="s">
        <v>706</v>
      </c>
      <c r="G298" t="s">
        <v>137</v>
      </c>
      <c r="H298" t="s">
        <v>138</v>
      </c>
      <c r="I298" t="s">
        <v>139</v>
      </c>
      <c r="J298" t="s">
        <v>87</v>
      </c>
      <c r="K298" s="5" t="s">
        <v>95</v>
      </c>
      <c r="M298" s="5" t="s">
        <v>34</v>
      </c>
      <c r="N298" s="5">
        <v>360</v>
      </c>
      <c r="O298" s="5">
        <v>580141.43999999994</v>
      </c>
      <c r="P298" s="49"/>
      <c r="Q298" s="48"/>
    </row>
    <row r="299" spans="1:17" x14ac:dyDescent="0.3">
      <c r="A299" t="s">
        <v>696</v>
      </c>
      <c r="B299" t="s">
        <v>135</v>
      </c>
      <c r="C299" s="46" t="s">
        <v>176</v>
      </c>
      <c r="D299" t="s">
        <v>177</v>
      </c>
      <c r="E299" t="s">
        <v>22</v>
      </c>
      <c r="F299" t="s">
        <v>707</v>
      </c>
      <c r="G299" t="s">
        <v>137</v>
      </c>
      <c r="H299" t="s">
        <v>138</v>
      </c>
      <c r="I299" t="s">
        <v>139</v>
      </c>
      <c r="J299" t="s">
        <v>87</v>
      </c>
      <c r="K299" s="5" t="s">
        <v>95</v>
      </c>
      <c r="M299" s="5" t="s">
        <v>34</v>
      </c>
      <c r="N299" s="5">
        <v>200</v>
      </c>
      <c r="O299" s="5">
        <v>322300.79999999999</v>
      </c>
      <c r="P299" s="49"/>
      <c r="Q299" s="48"/>
    </row>
    <row r="300" spans="1:17" x14ac:dyDescent="0.3">
      <c r="A300" t="s">
        <v>696</v>
      </c>
      <c r="B300" t="s">
        <v>135</v>
      </c>
      <c r="C300" s="46" t="s">
        <v>176</v>
      </c>
      <c r="D300" t="s">
        <v>177</v>
      </c>
      <c r="E300" t="s">
        <v>22</v>
      </c>
      <c r="F300" t="s">
        <v>708</v>
      </c>
      <c r="G300" t="s">
        <v>137</v>
      </c>
      <c r="H300" t="s">
        <v>138</v>
      </c>
      <c r="I300" t="s">
        <v>139</v>
      </c>
      <c r="J300" t="s">
        <v>87</v>
      </c>
      <c r="K300" s="5" t="s">
        <v>95</v>
      </c>
      <c r="M300" s="5" t="s">
        <v>34</v>
      </c>
      <c r="N300" s="5">
        <v>200</v>
      </c>
      <c r="O300" s="5">
        <v>322300.79999999999</v>
      </c>
      <c r="P300" s="49"/>
      <c r="Q300" s="48"/>
    </row>
    <row r="301" spans="1:17" x14ac:dyDescent="0.3">
      <c r="A301" t="s">
        <v>696</v>
      </c>
      <c r="B301" t="s">
        <v>135</v>
      </c>
      <c r="C301" s="46" t="s">
        <v>176</v>
      </c>
      <c r="D301" t="s">
        <v>177</v>
      </c>
      <c r="E301" t="s">
        <v>22</v>
      </c>
      <c r="F301" t="s">
        <v>709</v>
      </c>
      <c r="G301" t="s">
        <v>137</v>
      </c>
      <c r="H301" t="s">
        <v>138</v>
      </c>
      <c r="I301" t="s">
        <v>139</v>
      </c>
      <c r="J301" t="s">
        <v>35</v>
      </c>
      <c r="K301" s="5" t="s">
        <v>95</v>
      </c>
      <c r="M301" s="5" t="s">
        <v>34</v>
      </c>
      <c r="N301" s="5">
        <v>600</v>
      </c>
      <c r="O301" s="5">
        <v>431376</v>
      </c>
      <c r="P301" s="49"/>
      <c r="Q301" s="48"/>
    </row>
    <row r="302" spans="1:17" x14ac:dyDescent="0.3">
      <c r="A302" t="s">
        <v>696</v>
      </c>
      <c r="B302" t="s">
        <v>135</v>
      </c>
      <c r="C302" s="46" t="s">
        <v>176</v>
      </c>
      <c r="D302" t="s">
        <v>177</v>
      </c>
      <c r="E302" t="s">
        <v>22</v>
      </c>
      <c r="F302" t="s">
        <v>710</v>
      </c>
      <c r="G302" t="s">
        <v>137</v>
      </c>
      <c r="H302" t="s">
        <v>138</v>
      </c>
      <c r="I302" t="s">
        <v>139</v>
      </c>
      <c r="J302" t="s">
        <v>35</v>
      </c>
      <c r="K302" s="5" t="s">
        <v>95</v>
      </c>
      <c r="M302" s="5" t="s">
        <v>34</v>
      </c>
      <c r="N302" s="5">
        <v>360</v>
      </c>
      <c r="O302" s="5">
        <v>258825.60000000001</v>
      </c>
      <c r="P302" s="49"/>
      <c r="Q302" s="48"/>
    </row>
    <row r="303" spans="1:17" x14ac:dyDescent="0.3">
      <c r="A303" t="s">
        <v>696</v>
      </c>
      <c r="B303" t="s">
        <v>135</v>
      </c>
      <c r="C303" s="46" t="s">
        <v>176</v>
      </c>
      <c r="D303" t="s">
        <v>177</v>
      </c>
      <c r="E303" t="s">
        <v>22</v>
      </c>
      <c r="F303" t="s">
        <v>711</v>
      </c>
      <c r="G303" t="s">
        <v>137</v>
      </c>
      <c r="H303" t="s">
        <v>138</v>
      </c>
      <c r="I303" t="s">
        <v>139</v>
      </c>
      <c r="J303" t="s">
        <v>35</v>
      </c>
      <c r="K303" s="5" t="s">
        <v>95</v>
      </c>
      <c r="M303" s="5" t="s">
        <v>34</v>
      </c>
      <c r="N303" s="5">
        <v>360</v>
      </c>
      <c r="O303" s="5">
        <v>258825.60000000001</v>
      </c>
      <c r="P303" s="49"/>
      <c r="Q303" s="48"/>
    </row>
    <row r="304" spans="1:17" x14ac:dyDescent="0.3">
      <c r="A304" t="s">
        <v>712</v>
      </c>
      <c r="B304" t="s">
        <v>135</v>
      </c>
      <c r="C304" s="46" t="s">
        <v>176</v>
      </c>
      <c r="D304" t="s">
        <v>177</v>
      </c>
      <c r="E304" t="s">
        <v>119</v>
      </c>
      <c r="F304" t="s">
        <v>713</v>
      </c>
      <c r="G304" t="s">
        <v>137</v>
      </c>
      <c r="H304" t="s">
        <v>138</v>
      </c>
      <c r="I304" t="s">
        <v>139</v>
      </c>
      <c r="J304" t="s">
        <v>88</v>
      </c>
      <c r="K304" s="5" t="s">
        <v>95</v>
      </c>
      <c r="M304" s="5" t="s">
        <v>34</v>
      </c>
      <c r="N304" s="5">
        <v>864</v>
      </c>
      <c r="O304" s="5">
        <v>2159136</v>
      </c>
      <c r="P304" s="49"/>
      <c r="Q304" s="48"/>
    </row>
    <row r="305" spans="1:17" x14ac:dyDescent="0.3">
      <c r="A305" t="s">
        <v>714</v>
      </c>
      <c r="B305" t="s">
        <v>135</v>
      </c>
      <c r="C305" s="46" t="s">
        <v>176</v>
      </c>
      <c r="D305" t="s">
        <v>177</v>
      </c>
      <c r="E305" t="s">
        <v>119</v>
      </c>
      <c r="F305" t="s">
        <v>715</v>
      </c>
      <c r="G305" t="s">
        <v>137</v>
      </c>
      <c r="H305" t="s">
        <v>138</v>
      </c>
      <c r="I305" t="s">
        <v>144</v>
      </c>
      <c r="J305" t="s">
        <v>446</v>
      </c>
      <c r="K305" s="5" t="s">
        <v>96</v>
      </c>
      <c r="M305" s="5" t="s">
        <v>34</v>
      </c>
      <c r="N305" s="5">
        <v>540</v>
      </c>
      <c r="O305" s="5">
        <v>1079460</v>
      </c>
      <c r="P305" s="49"/>
      <c r="Q305" s="48"/>
    </row>
    <row r="306" spans="1:17" x14ac:dyDescent="0.3">
      <c r="A306" t="s">
        <v>716</v>
      </c>
      <c r="B306" t="s">
        <v>135</v>
      </c>
      <c r="C306" s="46" t="s">
        <v>176</v>
      </c>
      <c r="D306" t="s">
        <v>177</v>
      </c>
      <c r="E306" t="s">
        <v>119</v>
      </c>
      <c r="F306" t="s">
        <v>717</v>
      </c>
      <c r="G306" t="s">
        <v>137</v>
      </c>
      <c r="H306" t="s">
        <v>138</v>
      </c>
      <c r="I306" t="s">
        <v>140</v>
      </c>
      <c r="J306" t="s">
        <v>361</v>
      </c>
      <c r="K306" s="5" t="s">
        <v>95</v>
      </c>
      <c r="M306" s="5" t="s">
        <v>34</v>
      </c>
      <c r="N306" s="5">
        <v>216</v>
      </c>
      <c r="O306" s="5">
        <v>280584</v>
      </c>
      <c r="P306" s="49"/>
      <c r="Q306" s="48"/>
    </row>
    <row r="307" spans="1:17" x14ac:dyDescent="0.3">
      <c r="A307" t="s">
        <v>718</v>
      </c>
      <c r="B307" t="s">
        <v>135</v>
      </c>
      <c r="C307" s="46" t="s">
        <v>176</v>
      </c>
      <c r="D307" t="s">
        <v>177</v>
      </c>
      <c r="E307" t="s">
        <v>119</v>
      </c>
      <c r="F307" t="s">
        <v>719</v>
      </c>
      <c r="G307" t="s">
        <v>137</v>
      </c>
      <c r="H307" t="s">
        <v>138</v>
      </c>
      <c r="I307" t="s">
        <v>139</v>
      </c>
      <c r="J307" t="s">
        <v>88</v>
      </c>
      <c r="K307" s="5" t="s">
        <v>95</v>
      </c>
      <c r="M307" s="5" t="s">
        <v>34</v>
      </c>
      <c r="N307" s="5">
        <v>216</v>
      </c>
      <c r="O307" s="5">
        <v>345384</v>
      </c>
      <c r="P307" s="49"/>
      <c r="Q307" s="48"/>
    </row>
    <row r="308" spans="1:17" x14ac:dyDescent="0.3">
      <c r="A308" t="s">
        <v>720</v>
      </c>
      <c r="B308" t="s">
        <v>135</v>
      </c>
      <c r="C308" s="46" t="s">
        <v>176</v>
      </c>
      <c r="D308" t="s">
        <v>177</v>
      </c>
      <c r="E308" t="s">
        <v>119</v>
      </c>
      <c r="F308" t="s">
        <v>721</v>
      </c>
      <c r="G308" t="s">
        <v>137</v>
      </c>
      <c r="H308" t="s">
        <v>138</v>
      </c>
      <c r="I308" t="s">
        <v>139</v>
      </c>
      <c r="J308" t="s">
        <v>88</v>
      </c>
      <c r="K308" s="5" t="s">
        <v>96</v>
      </c>
      <c r="L308" s="5" t="s">
        <v>33</v>
      </c>
      <c r="M308" s="5" t="s">
        <v>34</v>
      </c>
      <c r="N308" s="5">
        <v>54</v>
      </c>
      <c r="O308" s="5">
        <v>107946</v>
      </c>
      <c r="P308" s="49"/>
      <c r="Q308" s="48"/>
    </row>
    <row r="309" spans="1:17" x14ac:dyDescent="0.3">
      <c r="A309" t="s">
        <v>722</v>
      </c>
      <c r="B309" t="s">
        <v>135</v>
      </c>
      <c r="C309" s="46" t="s">
        <v>176</v>
      </c>
      <c r="D309" t="s">
        <v>177</v>
      </c>
      <c r="E309" t="s">
        <v>119</v>
      </c>
      <c r="F309" t="s">
        <v>455</v>
      </c>
      <c r="G309" t="s">
        <v>137</v>
      </c>
      <c r="H309" t="s">
        <v>138</v>
      </c>
      <c r="I309" t="s">
        <v>139</v>
      </c>
      <c r="J309" t="s">
        <v>87</v>
      </c>
      <c r="K309" s="5" t="s">
        <v>95</v>
      </c>
      <c r="M309" s="5" t="s">
        <v>34</v>
      </c>
      <c r="N309" s="5">
        <v>72</v>
      </c>
      <c r="O309" s="5">
        <v>359928</v>
      </c>
      <c r="P309" s="49"/>
      <c r="Q309" s="48"/>
    </row>
    <row r="310" spans="1:17" x14ac:dyDescent="0.3">
      <c r="A310" t="s">
        <v>723</v>
      </c>
      <c r="B310" t="s">
        <v>135</v>
      </c>
      <c r="C310" s="46" t="s">
        <v>176</v>
      </c>
      <c r="D310" t="s">
        <v>177</v>
      </c>
      <c r="E310" t="s">
        <v>119</v>
      </c>
      <c r="F310" t="s">
        <v>457</v>
      </c>
      <c r="G310" t="s">
        <v>137</v>
      </c>
      <c r="H310" t="s">
        <v>138</v>
      </c>
      <c r="I310" t="s">
        <v>139</v>
      </c>
      <c r="J310" t="s">
        <v>88</v>
      </c>
      <c r="K310" s="5" t="s">
        <v>95</v>
      </c>
      <c r="M310" s="5" t="s">
        <v>34</v>
      </c>
      <c r="N310" s="5">
        <v>192</v>
      </c>
      <c r="O310" s="5">
        <v>479808</v>
      </c>
      <c r="P310" s="49"/>
      <c r="Q310" s="48"/>
    </row>
    <row r="311" spans="1:17" x14ac:dyDescent="0.3">
      <c r="A311" t="s">
        <v>724</v>
      </c>
      <c r="B311" t="s">
        <v>135</v>
      </c>
      <c r="C311" s="46" t="s">
        <v>176</v>
      </c>
      <c r="D311" t="s">
        <v>177</v>
      </c>
      <c r="E311" t="s">
        <v>119</v>
      </c>
      <c r="F311" t="s">
        <v>715</v>
      </c>
      <c r="G311" t="s">
        <v>137</v>
      </c>
      <c r="H311" t="s">
        <v>138</v>
      </c>
      <c r="I311" t="s">
        <v>144</v>
      </c>
      <c r="J311" t="s">
        <v>446</v>
      </c>
      <c r="K311" s="5" t="s">
        <v>96</v>
      </c>
      <c r="M311" s="5" t="s">
        <v>34</v>
      </c>
      <c r="N311" s="5">
        <v>108</v>
      </c>
      <c r="O311" s="5">
        <v>215892</v>
      </c>
      <c r="P311" s="49"/>
      <c r="Q311" s="48"/>
    </row>
    <row r="312" spans="1:17" x14ac:dyDescent="0.3">
      <c r="A312" t="s">
        <v>725</v>
      </c>
      <c r="B312" t="s">
        <v>135</v>
      </c>
      <c r="C312" s="46" t="s">
        <v>176</v>
      </c>
      <c r="D312" t="s">
        <v>177</v>
      </c>
      <c r="E312" t="s">
        <v>22</v>
      </c>
      <c r="F312" t="s">
        <v>726</v>
      </c>
      <c r="G312" t="s">
        <v>137</v>
      </c>
      <c r="H312" t="s">
        <v>138</v>
      </c>
      <c r="I312" t="s">
        <v>140</v>
      </c>
      <c r="J312" t="s">
        <v>141</v>
      </c>
      <c r="K312" s="5" t="s">
        <v>95</v>
      </c>
      <c r="M312" s="5" t="s">
        <v>34</v>
      </c>
      <c r="N312" s="5">
        <v>504</v>
      </c>
      <c r="O312" s="5">
        <v>576237.31000000006</v>
      </c>
      <c r="P312" s="49"/>
      <c r="Q312" s="48"/>
    </row>
    <row r="313" spans="1:17" x14ac:dyDescent="0.3">
      <c r="A313" t="s">
        <v>727</v>
      </c>
      <c r="B313" t="s">
        <v>135</v>
      </c>
      <c r="C313" s="46" t="s">
        <v>176</v>
      </c>
      <c r="D313" t="s">
        <v>177</v>
      </c>
      <c r="E313" t="s">
        <v>22</v>
      </c>
      <c r="F313" t="s">
        <v>728</v>
      </c>
      <c r="G313" t="s">
        <v>137</v>
      </c>
      <c r="H313" t="s">
        <v>138</v>
      </c>
      <c r="I313" t="s">
        <v>140</v>
      </c>
      <c r="J313" t="s">
        <v>141</v>
      </c>
      <c r="K313" s="5" t="s">
        <v>96</v>
      </c>
      <c r="M313" s="5" t="s">
        <v>34</v>
      </c>
      <c r="N313" s="5">
        <v>300</v>
      </c>
      <c r="O313" s="5">
        <v>266232</v>
      </c>
      <c r="P313" s="49"/>
      <c r="Q313" s="48"/>
    </row>
    <row r="314" spans="1:17" x14ac:dyDescent="0.3">
      <c r="A314" t="s">
        <v>727</v>
      </c>
      <c r="B314" t="s">
        <v>135</v>
      </c>
      <c r="C314" s="46" t="s">
        <v>176</v>
      </c>
      <c r="D314" t="s">
        <v>177</v>
      </c>
      <c r="E314" t="s">
        <v>22</v>
      </c>
      <c r="F314" t="s">
        <v>729</v>
      </c>
      <c r="G314" t="s">
        <v>137</v>
      </c>
      <c r="H314" t="s">
        <v>138</v>
      </c>
      <c r="I314" t="s">
        <v>140</v>
      </c>
      <c r="J314" t="s">
        <v>141</v>
      </c>
      <c r="K314" s="5" t="s">
        <v>96</v>
      </c>
      <c r="M314" s="5" t="s">
        <v>34</v>
      </c>
      <c r="N314" s="5">
        <v>300</v>
      </c>
      <c r="O314" s="5">
        <v>266232</v>
      </c>
      <c r="P314" s="49"/>
      <c r="Q314" s="48"/>
    </row>
    <row r="315" spans="1:17" x14ac:dyDescent="0.3">
      <c r="A315" t="s">
        <v>727</v>
      </c>
      <c r="B315" t="s">
        <v>135</v>
      </c>
      <c r="C315" s="46" t="s">
        <v>176</v>
      </c>
      <c r="D315" t="s">
        <v>177</v>
      </c>
      <c r="E315" t="s">
        <v>22</v>
      </c>
      <c r="F315" t="s">
        <v>730</v>
      </c>
      <c r="G315" t="s">
        <v>137</v>
      </c>
      <c r="H315" t="s">
        <v>138</v>
      </c>
      <c r="I315" t="s">
        <v>140</v>
      </c>
      <c r="J315" t="s">
        <v>141</v>
      </c>
      <c r="K315" s="5" t="s">
        <v>96</v>
      </c>
      <c r="M315" s="5" t="s">
        <v>34</v>
      </c>
      <c r="N315" s="5">
        <v>300</v>
      </c>
      <c r="O315" s="5">
        <v>266232</v>
      </c>
      <c r="P315" s="49"/>
      <c r="Q315" s="48"/>
    </row>
    <row r="316" spans="1:17" x14ac:dyDescent="0.3">
      <c r="A316" t="s">
        <v>727</v>
      </c>
      <c r="B316" t="s">
        <v>135</v>
      </c>
      <c r="C316" s="46" t="s">
        <v>176</v>
      </c>
      <c r="D316" t="s">
        <v>177</v>
      </c>
      <c r="E316" t="s">
        <v>22</v>
      </c>
      <c r="F316" t="s">
        <v>731</v>
      </c>
      <c r="G316" t="s">
        <v>137</v>
      </c>
      <c r="H316" t="s">
        <v>138</v>
      </c>
      <c r="I316" t="s">
        <v>140</v>
      </c>
      <c r="J316" t="s">
        <v>141</v>
      </c>
      <c r="K316" s="5" t="s">
        <v>96</v>
      </c>
      <c r="M316" s="5" t="s">
        <v>34</v>
      </c>
      <c r="N316" s="5">
        <v>300</v>
      </c>
      <c r="O316" s="5">
        <v>266232</v>
      </c>
      <c r="P316" s="49"/>
      <c r="Q316" s="48"/>
    </row>
    <row r="317" spans="1:17" x14ac:dyDescent="0.3">
      <c r="A317" t="s">
        <v>732</v>
      </c>
      <c r="B317" t="s">
        <v>135</v>
      </c>
      <c r="C317" s="46" t="s">
        <v>176</v>
      </c>
      <c r="D317" t="s">
        <v>177</v>
      </c>
      <c r="E317" t="s">
        <v>18</v>
      </c>
      <c r="F317" t="s">
        <v>733</v>
      </c>
      <c r="G317" t="s">
        <v>137</v>
      </c>
      <c r="H317" t="s">
        <v>138</v>
      </c>
      <c r="I317" t="s">
        <v>140</v>
      </c>
      <c r="J317" t="s">
        <v>141</v>
      </c>
      <c r="K317" s="5" t="s">
        <v>96</v>
      </c>
      <c r="M317" s="5" t="s">
        <v>34</v>
      </c>
      <c r="N317" s="5">
        <v>8016</v>
      </c>
      <c r="O317" s="5">
        <v>4681664.6399999997</v>
      </c>
      <c r="P317" s="49"/>
      <c r="Q317" s="48"/>
    </row>
    <row r="318" spans="1:17" x14ac:dyDescent="0.3">
      <c r="A318" t="s">
        <v>734</v>
      </c>
      <c r="B318" t="s">
        <v>135</v>
      </c>
      <c r="C318" s="46" t="s">
        <v>176</v>
      </c>
      <c r="D318" t="s">
        <v>177</v>
      </c>
      <c r="E318" t="s">
        <v>119</v>
      </c>
      <c r="F318" t="s">
        <v>735</v>
      </c>
      <c r="G318" t="s">
        <v>137</v>
      </c>
      <c r="H318" t="s">
        <v>138</v>
      </c>
      <c r="I318" t="s">
        <v>140</v>
      </c>
      <c r="J318" t="s">
        <v>141</v>
      </c>
      <c r="K318" s="5" t="s">
        <v>95</v>
      </c>
      <c r="M318" s="5" t="s">
        <v>34</v>
      </c>
      <c r="N318" s="5">
        <v>408</v>
      </c>
      <c r="O318" s="5">
        <v>1223592</v>
      </c>
      <c r="P318" s="49"/>
      <c r="Q318" s="48"/>
    </row>
    <row r="319" spans="1:17" x14ac:dyDescent="0.3">
      <c r="A319" t="s">
        <v>736</v>
      </c>
      <c r="B319" t="s">
        <v>135</v>
      </c>
      <c r="C319" s="46" t="s">
        <v>176</v>
      </c>
      <c r="D319" t="s">
        <v>177</v>
      </c>
      <c r="E319" t="s">
        <v>22</v>
      </c>
      <c r="F319" t="s">
        <v>737</v>
      </c>
      <c r="G319" t="s">
        <v>137</v>
      </c>
      <c r="H319" t="s">
        <v>138</v>
      </c>
      <c r="I319" t="s">
        <v>140</v>
      </c>
      <c r="J319" t="s">
        <v>141</v>
      </c>
      <c r="K319" s="5" t="s">
        <v>95</v>
      </c>
      <c r="M319" s="5" t="s">
        <v>34</v>
      </c>
      <c r="N319" s="5">
        <v>200</v>
      </c>
      <c r="O319" s="5">
        <v>474435.2</v>
      </c>
      <c r="P319" s="49"/>
      <c r="Q319" s="48"/>
    </row>
    <row r="320" spans="1:17" x14ac:dyDescent="0.3">
      <c r="A320" t="s">
        <v>738</v>
      </c>
      <c r="B320" t="s">
        <v>135</v>
      </c>
      <c r="C320" s="46" t="s">
        <v>176</v>
      </c>
      <c r="D320" t="s">
        <v>177</v>
      </c>
      <c r="E320" t="s">
        <v>22</v>
      </c>
      <c r="F320" t="s">
        <v>739</v>
      </c>
      <c r="G320" t="s">
        <v>137</v>
      </c>
      <c r="H320" t="s">
        <v>138</v>
      </c>
      <c r="I320" t="s">
        <v>140</v>
      </c>
      <c r="J320" t="s">
        <v>142</v>
      </c>
      <c r="K320" s="5" t="s">
        <v>95</v>
      </c>
      <c r="M320" s="5" t="s">
        <v>34</v>
      </c>
      <c r="N320" s="5">
        <v>136</v>
      </c>
      <c r="O320" s="5">
        <v>231091.20000000001</v>
      </c>
      <c r="P320" s="49"/>
      <c r="Q320" s="48"/>
    </row>
    <row r="321" spans="1:17" x14ac:dyDescent="0.3">
      <c r="A321" t="s">
        <v>740</v>
      </c>
      <c r="B321" t="s">
        <v>135</v>
      </c>
      <c r="C321" s="46" t="s">
        <v>176</v>
      </c>
      <c r="D321" t="s">
        <v>177</v>
      </c>
      <c r="E321" t="s">
        <v>22</v>
      </c>
      <c r="F321" t="s">
        <v>741</v>
      </c>
      <c r="G321" t="s">
        <v>137</v>
      </c>
      <c r="H321" t="s">
        <v>138</v>
      </c>
      <c r="I321" t="s">
        <v>140</v>
      </c>
      <c r="J321" t="s">
        <v>142</v>
      </c>
      <c r="K321" s="5" t="s">
        <v>95</v>
      </c>
      <c r="M321" s="5" t="s">
        <v>34</v>
      </c>
      <c r="N321" s="5">
        <v>160</v>
      </c>
      <c r="O321" s="5">
        <v>297804.79999999999</v>
      </c>
      <c r="P321" s="49"/>
      <c r="Q321" s="48"/>
    </row>
    <row r="322" spans="1:17" x14ac:dyDescent="0.3">
      <c r="A322" t="s">
        <v>740</v>
      </c>
      <c r="B322" t="s">
        <v>135</v>
      </c>
      <c r="C322" s="46" t="s">
        <v>176</v>
      </c>
      <c r="D322" t="s">
        <v>177</v>
      </c>
      <c r="E322" t="s">
        <v>22</v>
      </c>
      <c r="F322" t="s">
        <v>742</v>
      </c>
      <c r="G322" t="s">
        <v>137</v>
      </c>
      <c r="H322" t="s">
        <v>138</v>
      </c>
      <c r="I322" t="s">
        <v>140</v>
      </c>
      <c r="J322" t="s">
        <v>142</v>
      </c>
      <c r="K322" s="5" t="s">
        <v>95</v>
      </c>
      <c r="M322" s="5" t="s">
        <v>34</v>
      </c>
      <c r="N322" s="5">
        <v>300</v>
      </c>
      <c r="O322" s="5">
        <v>558384</v>
      </c>
      <c r="P322" s="49"/>
      <c r="Q322" s="48"/>
    </row>
    <row r="323" spans="1:17" x14ac:dyDescent="0.3">
      <c r="A323" t="s">
        <v>740</v>
      </c>
      <c r="B323" t="s">
        <v>135</v>
      </c>
      <c r="C323" s="46" t="s">
        <v>176</v>
      </c>
      <c r="D323" t="s">
        <v>177</v>
      </c>
      <c r="E323" t="s">
        <v>22</v>
      </c>
      <c r="F323" t="s">
        <v>743</v>
      </c>
      <c r="G323" t="s">
        <v>137</v>
      </c>
      <c r="H323" t="s">
        <v>138</v>
      </c>
      <c r="I323" t="s">
        <v>140</v>
      </c>
      <c r="J323" t="s">
        <v>142</v>
      </c>
      <c r="K323" s="5" t="s">
        <v>95</v>
      </c>
      <c r="M323" s="5" t="s">
        <v>34</v>
      </c>
      <c r="N323" s="5">
        <v>160</v>
      </c>
      <c r="O323" s="5">
        <v>297804.79999999999</v>
      </c>
      <c r="P323" s="49"/>
      <c r="Q323" s="48"/>
    </row>
    <row r="324" spans="1:17" x14ac:dyDescent="0.3">
      <c r="A324" t="s">
        <v>744</v>
      </c>
      <c r="B324" t="s">
        <v>135</v>
      </c>
      <c r="C324" s="46" t="s">
        <v>176</v>
      </c>
      <c r="D324" t="s">
        <v>177</v>
      </c>
      <c r="E324" t="s">
        <v>119</v>
      </c>
      <c r="F324" t="s">
        <v>745</v>
      </c>
      <c r="G324" t="s">
        <v>137</v>
      </c>
      <c r="H324" t="s">
        <v>138</v>
      </c>
      <c r="I324" t="s">
        <v>140</v>
      </c>
      <c r="J324" t="s">
        <v>141</v>
      </c>
      <c r="K324" s="5" t="s">
        <v>95</v>
      </c>
      <c r="M324" s="5" t="s">
        <v>34</v>
      </c>
      <c r="N324" s="5">
        <v>3393</v>
      </c>
      <c r="O324" s="5">
        <v>2711007</v>
      </c>
      <c r="P324" s="49"/>
      <c r="Q324" s="48"/>
    </row>
    <row r="325" spans="1:17" x14ac:dyDescent="0.3">
      <c r="A325" t="s">
        <v>746</v>
      </c>
      <c r="B325" t="s">
        <v>135</v>
      </c>
      <c r="C325" s="46" t="s">
        <v>176</v>
      </c>
      <c r="D325" t="s">
        <v>177</v>
      </c>
      <c r="E325" t="s">
        <v>119</v>
      </c>
      <c r="F325" t="s">
        <v>747</v>
      </c>
      <c r="G325" t="s">
        <v>137</v>
      </c>
      <c r="H325" t="s">
        <v>138</v>
      </c>
      <c r="I325" t="s">
        <v>140</v>
      </c>
      <c r="J325" t="s">
        <v>141</v>
      </c>
      <c r="K325" s="5" t="s">
        <v>95</v>
      </c>
      <c r="M325" s="5" t="s">
        <v>34</v>
      </c>
      <c r="N325" s="5">
        <v>1989</v>
      </c>
      <c r="O325" s="5">
        <v>1589211</v>
      </c>
      <c r="P325" s="49"/>
      <c r="Q325" s="48"/>
    </row>
    <row r="326" spans="1:17" x14ac:dyDescent="0.3">
      <c r="A326" t="s">
        <v>748</v>
      </c>
      <c r="B326" t="s">
        <v>135</v>
      </c>
      <c r="C326" s="46" t="s">
        <v>176</v>
      </c>
      <c r="D326" t="s">
        <v>177</v>
      </c>
      <c r="E326" t="s">
        <v>119</v>
      </c>
      <c r="F326" t="s">
        <v>645</v>
      </c>
      <c r="G326" t="s">
        <v>137</v>
      </c>
      <c r="H326" t="s">
        <v>138</v>
      </c>
      <c r="I326" t="s">
        <v>140</v>
      </c>
      <c r="J326" t="s">
        <v>142</v>
      </c>
      <c r="K326" s="5" t="s">
        <v>95</v>
      </c>
      <c r="M326" s="5" t="s">
        <v>34</v>
      </c>
      <c r="N326" s="5">
        <v>120</v>
      </c>
      <c r="O326" s="5">
        <v>359880</v>
      </c>
      <c r="P326" s="49"/>
      <c r="Q326" s="48"/>
    </row>
    <row r="327" spans="1:17" x14ac:dyDescent="0.3">
      <c r="A327" t="s">
        <v>749</v>
      </c>
      <c r="B327" t="s">
        <v>135</v>
      </c>
      <c r="C327" s="46" t="s">
        <v>176</v>
      </c>
      <c r="D327" t="s">
        <v>177</v>
      </c>
      <c r="E327" t="s">
        <v>119</v>
      </c>
      <c r="F327" t="s">
        <v>750</v>
      </c>
      <c r="G327" t="s">
        <v>137</v>
      </c>
      <c r="H327" t="s">
        <v>138</v>
      </c>
      <c r="I327" t="s">
        <v>140</v>
      </c>
      <c r="J327" t="s">
        <v>142</v>
      </c>
      <c r="K327" s="5" t="s">
        <v>95</v>
      </c>
      <c r="M327" s="5" t="s">
        <v>34</v>
      </c>
      <c r="N327" s="5">
        <v>84</v>
      </c>
      <c r="O327" s="5">
        <v>251916</v>
      </c>
      <c r="P327" s="49"/>
      <c r="Q327" s="48"/>
    </row>
    <row r="328" spans="1:17" x14ac:dyDescent="0.3">
      <c r="A328" t="s">
        <v>751</v>
      </c>
      <c r="B328" t="s">
        <v>135</v>
      </c>
      <c r="C328" s="46" t="s">
        <v>176</v>
      </c>
      <c r="D328" t="s">
        <v>177</v>
      </c>
      <c r="E328" t="s">
        <v>119</v>
      </c>
      <c r="F328" t="s">
        <v>489</v>
      </c>
      <c r="G328" t="s">
        <v>137</v>
      </c>
      <c r="H328" t="s">
        <v>138</v>
      </c>
      <c r="I328" t="s">
        <v>140</v>
      </c>
      <c r="J328" t="s">
        <v>141</v>
      </c>
      <c r="K328" s="5" t="s">
        <v>95</v>
      </c>
      <c r="M328" s="5" t="s">
        <v>34</v>
      </c>
      <c r="N328" s="5">
        <v>504</v>
      </c>
      <c r="O328" s="5">
        <v>1007496</v>
      </c>
      <c r="P328" s="49"/>
      <c r="Q328" s="48"/>
    </row>
    <row r="329" spans="1:17" x14ac:dyDescent="0.3">
      <c r="A329" t="s">
        <v>752</v>
      </c>
      <c r="B329" t="s">
        <v>135</v>
      </c>
      <c r="C329" s="46" t="s">
        <v>176</v>
      </c>
      <c r="D329" t="s">
        <v>177</v>
      </c>
      <c r="E329" t="s">
        <v>119</v>
      </c>
      <c r="F329" t="s">
        <v>491</v>
      </c>
      <c r="G329" t="s">
        <v>137</v>
      </c>
      <c r="H329" t="s">
        <v>138</v>
      </c>
      <c r="I329" t="s">
        <v>140</v>
      </c>
      <c r="J329" t="s">
        <v>142</v>
      </c>
      <c r="K329" s="5" t="s">
        <v>95</v>
      </c>
      <c r="M329" s="5" t="s">
        <v>34</v>
      </c>
      <c r="N329" s="5">
        <v>160</v>
      </c>
      <c r="O329" s="5">
        <v>559840</v>
      </c>
      <c r="P329" s="49"/>
      <c r="Q329" s="48"/>
    </row>
    <row r="330" spans="1:17" x14ac:dyDescent="0.3">
      <c r="A330" t="s">
        <v>753</v>
      </c>
      <c r="B330" t="s">
        <v>135</v>
      </c>
      <c r="C330" s="46" t="s">
        <v>176</v>
      </c>
      <c r="D330" t="s">
        <v>177</v>
      </c>
      <c r="E330" t="s">
        <v>119</v>
      </c>
      <c r="F330" t="s">
        <v>754</v>
      </c>
      <c r="G330" t="s">
        <v>137</v>
      </c>
      <c r="H330" t="s">
        <v>138</v>
      </c>
      <c r="I330" t="s">
        <v>140</v>
      </c>
      <c r="J330" t="s">
        <v>141</v>
      </c>
      <c r="K330" s="5" t="s">
        <v>95</v>
      </c>
      <c r="M330" s="5" t="s">
        <v>34</v>
      </c>
      <c r="N330" s="5">
        <v>24</v>
      </c>
      <c r="O330" s="5">
        <v>143976</v>
      </c>
      <c r="P330" s="49"/>
      <c r="Q330" s="48"/>
    </row>
    <row r="331" spans="1:17" x14ac:dyDescent="0.3">
      <c r="A331" t="s">
        <v>755</v>
      </c>
      <c r="B331" t="s">
        <v>135</v>
      </c>
      <c r="C331" s="46" t="s">
        <v>176</v>
      </c>
      <c r="D331" t="s">
        <v>177</v>
      </c>
      <c r="E331" t="s">
        <v>119</v>
      </c>
      <c r="F331" t="s">
        <v>378</v>
      </c>
      <c r="G331" t="s">
        <v>137</v>
      </c>
      <c r="H331" t="s">
        <v>138</v>
      </c>
      <c r="I331" t="s">
        <v>140</v>
      </c>
      <c r="J331" t="s">
        <v>142</v>
      </c>
      <c r="K331" s="5" t="s">
        <v>95</v>
      </c>
      <c r="M331" s="5" t="s">
        <v>34</v>
      </c>
      <c r="N331" s="5">
        <v>108</v>
      </c>
      <c r="O331" s="5">
        <v>431892</v>
      </c>
      <c r="P331" s="49"/>
      <c r="Q331" s="48"/>
    </row>
    <row r="332" spans="1:17" x14ac:dyDescent="0.3">
      <c r="A332" t="s">
        <v>756</v>
      </c>
      <c r="B332" t="s">
        <v>135</v>
      </c>
      <c r="C332" s="46" t="s">
        <v>176</v>
      </c>
      <c r="D332" t="s">
        <v>177</v>
      </c>
      <c r="E332" t="s">
        <v>119</v>
      </c>
      <c r="F332" t="s">
        <v>757</v>
      </c>
      <c r="G332" t="s">
        <v>137</v>
      </c>
      <c r="H332" t="s">
        <v>138</v>
      </c>
      <c r="I332" t="s">
        <v>140</v>
      </c>
      <c r="J332" t="s">
        <v>141</v>
      </c>
      <c r="K332" s="5" t="s">
        <v>95</v>
      </c>
      <c r="M332" s="5" t="s">
        <v>34</v>
      </c>
      <c r="N332" s="5">
        <v>144</v>
      </c>
      <c r="O332" s="5">
        <v>259200</v>
      </c>
      <c r="P332" s="49"/>
      <c r="Q332" s="48"/>
    </row>
    <row r="333" spans="1:17" x14ac:dyDescent="0.3">
      <c r="A333" t="s">
        <v>758</v>
      </c>
      <c r="B333" t="s">
        <v>135</v>
      </c>
      <c r="C333" s="46" t="s">
        <v>176</v>
      </c>
      <c r="D333" t="s">
        <v>177</v>
      </c>
      <c r="E333" t="s">
        <v>119</v>
      </c>
      <c r="F333" t="s">
        <v>378</v>
      </c>
      <c r="G333" t="s">
        <v>137</v>
      </c>
      <c r="H333" t="s">
        <v>138</v>
      </c>
      <c r="I333" t="s">
        <v>140</v>
      </c>
      <c r="J333" t="s">
        <v>142</v>
      </c>
      <c r="K333" s="5" t="s">
        <v>95</v>
      </c>
      <c r="M333" s="5" t="s">
        <v>34</v>
      </c>
      <c r="N333" s="5">
        <v>24</v>
      </c>
      <c r="O333" s="5">
        <v>95976</v>
      </c>
      <c r="P333" s="49"/>
      <c r="Q333" s="48"/>
    </row>
    <row r="334" spans="1:17" x14ac:dyDescent="0.3">
      <c r="A334" t="s">
        <v>759</v>
      </c>
      <c r="B334" t="s">
        <v>135</v>
      </c>
      <c r="C334" s="46" t="s">
        <v>176</v>
      </c>
      <c r="D334" t="s">
        <v>177</v>
      </c>
      <c r="E334" t="s">
        <v>119</v>
      </c>
      <c r="F334" t="s">
        <v>372</v>
      </c>
      <c r="G334" t="s">
        <v>137</v>
      </c>
      <c r="H334" t="s">
        <v>138</v>
      </c>
      <c r="I334" t="s">
        <v>140</v>
      </c>
      <c r="J334" t="s">
        <v>141</v>
      </c>
      <c r="K334" s="5" t="s">
        <v>95</v>
      </c>
      <c r="M334" s="5" t="s">
        <v>34</v>
      </c>
      <c r="N334" s="5">
        <v>32</v>
      </c>
      <c r="O334" s="5">
        <v>92800</v>
      </c>
      <c r="P334" s="49"/>
      <c r="Q334" s="48"/>
    </row>
    <row r="335" spans="1:17" x14ac:dyDescent="0.3">
      <c r="A335" t="s">
        <v>760</v>
      </c>
      <c r="B335" t="s">
        <v>135</v>
      </c>
      <c r="C335" s="46" t="s">
        <v>176</v>
      </c>
      <c r="D335" t="s">
        <v>177</v>
      </c>
      <c r="E335" t="s">
        <v>119</v>
      </c>
      <c r="F335" t="s">
        <v>754</v>
      </c>
      <c r="G335" t="s">
        <v>137</v>
      </c>
      <c r="H335" t="s">
        <v>138</v>
      </c>
      <c r="I335" t="s">
        <v>140</v>
      </c>
      <c r="J335" t="s">
        <v>141</v>
      </c>
      <c r="K335" s="5" t="s">
        <v>95</v>
      </c>
      <c r="M335" s="5" t="s">
        <v>34</v>
      </c>
      <c r="N335" s="5">
        <v>24</v>
      </c>
      <c r="O335" s="5">
        <v>143976</v>
      </c>
      <c r="P335" s="49"/>
      <c r="Q335" s="48"/>
    </row>
    <row r="336" spans="1:17" x14ac:dyDescent="0.3">
      <c r="A336" t="s">
        <v>761</v>
      </c>
      <c r="B336" t="s">
        <v>135</v>
      </c>
      <c r="C336" s="46" t="s">
        <v>176</v>
      </c>
      <c r="D336" t="s">
        <v>177</v>
      </c>
      <c r="E336" t="s">
        <v>119</v>
      </c>
      <c r="F336" t="s">
        <v>747</v>
      </c>
      <c r="G336" t="s">
        <v>137</v>
      </c>
      <c r="H336" t="s">
        <v>138</v>
      </c>
      <c r="I336" t="s">
        <v>140</v>
      </c>
      <c r="J336" t="s">
        <v>141</v>
      </c>
      <c r="K336" s="5" t="s">
        <v>95</v>
      </c>
      <c r="M336" s="5" t="s">
        <v>34</v>
      </c>
      <c r="N336" s="5">
        <v>1053</v>
      </c>
      <c r="O336" s="5">
        <v>841347</v>
      </c>
      <c r="P336" s="49"/>
      <c r="Q336" s="48"/>
    </row>
    <row r="337" spans="1:17" x14ac:dyDescent="0.3">
      <c r="A337" t="s">
        <v>762</v>
      </c>
      <c r="B337" t="s">
        <v>135</v>
      </c>
      <c r="C337" s="46" t="s">
        <v>176</v>
      </c>
      <c r="D337" t="s">
        <v>177</v>
      </c>
      <c r="E337" t="s">
        <v>119</v>
      </c>
      <c r="F337" t="s">
        <v>745</v>
      </c>
      <c r="G337" t="s">
        <v>137</v>
      </c>
      <c r="H337" t="s">
        <v>138</v>
      </c>
      <c r="I337" t="s">
        <v>140</v>
      </c>
      <c r="J337" t="s">
        <v>141</v>
      </c>
      <c r="K337" s="5" t="s">
        <v>95</v>
      </c>
      <c r="M337" s="5" t="s">
        <v>34</v>
      </c>
      <c r="N337" s="5">
        <v>8424</v>
      </c>
      <c r="O337" s="5">
        <v>6730776</v>
      </c>
      <c r="P337" s="49"/>
      <c r="Q337" s="48"/>
    </row>
    <row r="338" spans="1:17" x14ac:dyDescent="0.3">
      <c r="A338" t="s">
        <v>763</v>
      </c>
      <c r="B338" t="s">
        <v>135</v>
      </c>
      <c r="C338" s="46" t="s">
        <v>176</v>
      </c>
      <c r="D338" t="s">
        <v>177</v>
      </c>
      <c r="E338" t="s">
        <v>119</v>
      </c>
      <c r="F338" t="s">
        <v>653</v>
      </c>
      <c r="G338" t="s">
        <v>137</v>
      </c>
      <c r="H338" t="s">
        <v>138</v>
      </c>
      <c r="I338" t="s">
        <v>140</v>
      </c>
      <c r="J338" t="s">
        <v>142</v>
      </c>
      <c r="K338" s="5" t="s">
        <v>95</v>
      </c>
      <c r="M338" s="5" t="s">
        <v>34</v>
      </c>
      <c r="N338" s="5">
        <v>728</v>
      </c>
      <c r="O338" s="5">
        <v>727272</v>
      </c>
      <c r="P338" s="49"/>
      <c r="Q338" s="48"/>
    </row>
    <row r="339" spans="1:17" x14ac:dyDescent="0.3">
      <c r="A339" t="s">
        <v>764</v>
      </c>
      <c r="B339" t="s">
        <v>135</v>
      </c>
      <c r="C339" s="46" t="s">
        <v>176</v>
      </c>
      <c r="D339" t="s">
        <v>177</v>
      </c>
      <c r="E339" t="s">
        <v>119</v>
      </c>
      <c r="F339" t="s">
        <v>419</v>
      </c>
      <c r="G339" t="s">
        <v>137</v>
      </c>
      <c r="H339" t="s">
        <v>138</v>
      </c>
      <c r="I339" t="s">
        <v>140</v>
      </c>
      <c r="J339" t="s">
        <v>142</v>
      </c>
      <c r="K339" s="5" t="s">
        <v>95</v>
      </c>
      <c r="M339" s="5" t="s">
        <v>34</v>
      </c>
      <c r="N339" s="5">
        <v>2184</v>
      </c>
      <c r="O339" s="5">
        <v>2181816</v>
      </c>
      <c r="P339" s="49"/>
      <c r="Q339" s="48"/>
    </row>
    <row r="340" spans="1:17" x14ac:dyDescent="0.3">
      <c r="A340" t="s">
        <v>765</v>
      </c>
      <c r="B340" t="s">
        <v>135</v>
      </c>
      <c r="C340" s="46" t="s">
        <v>176</v>
      </c>
      <c r="D340" t="s">
        <v>177</v>
      </c>
      <c r="E340" t="s">
        <v>119</v>
      </c>
      <c r="F340" t="s">
        <v>423</v>
      </c>
      <c r="G340" t="s">
        <v>137</v>
      </c>
      <c r="H340" t="s">
        <v>138</v>
      </c>
      <c r="I340" t="s">
        <v>140</v>
      </c>
      <c r="J340" t="s">
        <v>141</v>
      </c>
      <c r="K340" s="5" t="s">
        <v>95</v>
      </c>
      <c r="M340" s="5" t="s">
        <v>34</v>
      </c>
      <c r="N340" s="5">
        <v>108</v>
      </c>
      <c r="O340" s="5">
        <v>172692</v>
      </c>
      <c r="P340" s="49"/>
      <c r="Q340" s="48"/>
    </row>
    <row r="341" spans="1:17" x14ac:dyDescent="0.3">
      <c r="A341" t="s">
        <v>766</v>
      </c>
      <c r="B341" t="s">
        <v>135</v>
      </c>
      <c r="C341" s="46" t="s">
        <v>176</v>
      </c>
      <c r="D341" t="s">
        <v>177</v>
      </c>
      <c r="E341" t="s">
        <v>119</v>
      </c>
      <c r="F341" t="s">
        <v>421</v>
      </c>
      <c r="G341" t="s">
        <v>137</v>
      </c>
      <c r="H341" t="s">
        <v>138</v>
      </c>
      <c r="I341" t="s">
        <v>140</v>
      </c>
      <c r="J341" t="s">
        <v>141</v>
      </c>
      <c r="K341" s="5" t="s">
        <v>95</v>
      </c>
      <c r="M341" s="5" t="s">
        <v>34</v>
      </c>
      <c r="N341" s="5">
        <v>72</v>
      </c>
      <c r="O341" s="5">
        <v>93528</v>
      </c>
      <c r="P341" s="49"/>
      <c r="Q341" s="48"/>
    </row>
    <row r="342" spans="1:17" x14ac:dyDescent="0.3">
      <c r="A342" t="s">
        <v>767</v>
      </c>
      <c r="B342" t="s">
        <v>135</v>
      </c>
      <c r="C342" s="46" t="s">
        <v>176</v>
      </c>
      <c r="D342" t="s">
        <v>177</v>
      </c>
      <c r="E342" t="s">
        <v>119</v>
      </c>
      <c r="F342" t="s">
        <v>363</v>
      </c>
      <c r="G342" t="s">
        <v>137</v>
      </c>
      <c r="H342" t="s">
        <v>138</v>
      </c>
      <c r="I342" t="s">
        <v>140</v>
      </c>
      <c r="J342" t="s">
        <v>142</v>
      </c>
      <c r="K342" s="5" t="s">
        <v>95</v>
      </c>
      <c r="M342" s="5" t="s">
        <v>34</v>
      </c>
      <c r="N342" s="5">
        <v>216</v>
      </c>
      <c r="O342" s="5">
        <v>647784</v>
      </c>
      <c r="P342" s="49"/>
      <c r="Q342" s="48"/>
    </row>
    <row r="343" spans="1:17" x14ac:dyDescent="0.3">
      <c r="A343" t="s">
        <v>768</v>
      </c>
      <c r="B343" t="s">
        <v>135</v>
      </c>
      <c r="C343" s="46" t="s">
        <v>176</v>
      </c>
      <c r="D343" t="s">
        <v>177</v>
      </c>
      <c r="E343" t="s">
        <v>119</v>
      </c>
      <c r="F343" t="s">
        <v>421</v>
      </c>
      <c r="G343" t="s">
        <v>137</v>
      </c>
      <c r="H343" t="s">
        <v>138</v>
      </c>
      <c r="I343" t="s">
        <v>140</v>
      </c>
      <c r="J343" t="s">
        <v>141</v>
      </c>
      <c r="K343" s="5" t="s">
        <v>95</v>
      </c>
      <c r="M343" s="5" t="s">
        <v>34</v>
      </c>
      <c r="N343" s="5">
        <v>48</v>
      </c>
      <c r="O343" s="5">
        <v>62352</v>
      </c>
      <c r="P343" s="49"/>
      <c r="Q343" s="48"/>
    </row>
    <row r="344" spans="1:17" x14ac:dyDescent="0.3">
      <c r="A344" t="s">
        <v>769</v>
      </c>
      <c r="B344" t="s">
        <v>135</v>
      </c>
      <c r="C344" s="46" t="s">
        <v>176</v>
      </c>
      <c r="D344" t="s">
        <v>177</v>
      </c>
      <c r="E344" t="s">
        <v>119</v>
      </c>
      <c r="F344" t="s">
        <v>770</v>
      </c>
      <c r="G344" t="s">
        <v>137</v>
      </c>
      <c r="H344" t="s">
        <v>138</v>
      </c>
      <c r="I344" t="s">
        <v>155</v>
      </c>
      <c r="K344" s="5" t="s">
        <v>96</v>
      </c>
      <c r="M344" s="5" t="s">
        <v>34</v>
      </c>
      <c r="N344" s="5">
        <v>864</v>
      </c>
      <c r="O344" s="5">
        <v>2418336</v>
      </c>
      <c r="P344" s="49"/>
      <c r="Q344" s="48"/>
    </row>
    <row r="345" spans="1:17" x14ac:dyDescent="0.3">
      <c r="A345" t="s">
        <v>771</v>
      </c>
      <c r="B345" t="s">
        <v>135</v>
      </c>
      <c r="C345" s="46" t="s">
        <v>176</v>
      </c>
      <c r="D345" t="s">
        <v>177</v>
      </c>
      <c r="E345" t="s">
        <v>119</v>
      </c>
      <c r="F345" t="s">
        <v>770</v>
      </c>
      <c r="G345" t="s">
        <v>137</v>
      </c>
      <c r="H345" t="s">
        <v>138</v>
      </c>
      <c r="I345" t="s">
        <v>155</v>
      </c>
      <c r="K345" s="5" t="s">
        <v>96</v>
      </c>
      <c r="M345" s="5" t="s">
        <v>34</v>
      </c>
      <c r="N345" s="5">
        <v>1440</v>
      </c>
      <c r="O345" s="5">
        <v>4030560</v>
      </c>
      <c r="P345" s="49"/>
      <c r="Q345" s="48"/>
    </row>
    <row r="346" spans="1:17" x14ac:dyDescent="0.3">
      <c r="A346" t="s">
        <v>772</v>
      </c>
      <c r="B346" t="s">
        <v>135</v>
      </c>
      <c r="C346" s="46" t="s">
        <v>176</v>
      </c>
      <c r="D346" t="s">
        <v>177</v>
      </c>
      <c r="E346" t="s">
        <v>101</v>
      </c>
      <c r="F346" t="s">
        <v>206</v>
      </c>
      <c r="G346" t="s">
        <v>137</v>
      </c>
      <c r="H346" t="s">
        <v>138</v>
      </c>
      <c r="I346" t="s">
        <v>31</v>
      </c>
      <c r="J346" t="s">
        <v>257</v>
      </c>
      <c r="K346" s="5" t="s">
        <v>96</v>
      </c>
      <c r="M346" s="5" t="s">
        <v>34</v>
      </c>
      <c r="N346" s="5">
        <v>19845</v>
      </c>
      <c r="O346" s="5">
        <v>158760</v>
      </c>
      <c r="P346" s="49"/>
      <c r="Q346" s="48"/>
    </row>
    <row r="347" spans="1:17" x14ac:dyDescent="0.3">
      <c r="A347" t="s">
        <v>773</v>
      </c>
      <c r="B347" t="s">
        <v>135</v>
      </c>
      <c r="C347" s="46" t="s">
        <v>176</v>
      </c>
      <c r="D347" t="s">
        <v>177</v>
      </c>
      <c r="E347" t="s">
        <v>101</v>
      </c>
      <c r="F347" t="s">
        <v>208</v>
      </c>
      <c r="G347" t="s">
        <v>137</v>
      </c>
      <c r="H347" t="s">
        <v>138</v>
      </c>
      <c r="I347" t="s">
        <v>31</v>
      </c>
      <c r="J347" t="s">
        <v>257</v>
      </c>
      <c r="K347" s="5" t="s">
        <v>96</v>
      </c>
      <c r="M347" s="5" t="s">
        <v>34</v>
      </c>
      <c r="N347" s="5">
        <v>8784</v>
      </c>
      <c r="O347" s="5">
        <v>219600</v>
      </c>
      <c r="P347" s="49"/>
      <c r="Q347" s="48"/>
    </row>
    <row r="348" spans="1:17" x14ac:dyDescent="0.3">
      <c r="A348" t="s">
        <v>774</v>
      </c>
      <c r="B348" t="s">
        <v>135</v>
      </c>
      <c r="C348" s="46" t="s">
        <v>176</v>
      </c>
      <c r="D348" t="s">
        <v>177</v>
      </c>
      <c r="E348" t="s">
        <v>119</v>
      </c>
      <c r="F348" t="s">
        <v>775</v>
      </c>
      <c r="G348" t="s">
        <v>137</v>
      </c>
      <c r="H348" t="s">
        <v>138</v>
      </c>
      <c r="I348" t="s">
        <v>146</v>
      </c>
      <c r="K348" s="5" t="s">
        <v>96</v>
      </c>
      <c r="M348" s="5" t="s">
        <v>34</v>
      </c>
      <c r="N348" s="5">
        <v>576</v>
      </c>
      <c r="O348" s="5">
        <v>748800</v>
      </c>
      <c r="P348" s="49"/>
      <c r="Q348" s="48"/>
    </row>
    <row r="349" spans="1:17" x14ac:dyDescent="0.3">
      <c r="A349" t="s">
        <v>776</v>
      </c>
      <c r="B349" t="s">
        <v>135</v>
      </c>
      <c r="C349" s="46" t="s">
        <v>176</v>
      </c>
      <c r="D349" t="s">
        <v>177</v>
      </c>
      <c r="E349" t="s">
        <v>119</v>
      </c>
      <c r="F349" t="s">
        <v>777</v>
      </c>
      <c r="G349" t="s">
        <v>137</v>
      </c>
      <c r="H349" t="s">
        <v>138</v>
      </c>
      <c r="I349" t="s">
        <v>146</v>
      </c>
      <c r="K349" s="5" t="s">
        <v>96</v>
      </c>
      <c r="M349" s="5" t="s">
        <v>34</v>
      </c>
      <c r="N349" s="5">
        <v>624</v>
      </c>
      <c r="O349" s="5">
        <v>499200</v>
      </c>
      <c r="P349" s="49"/>
      <c r="Q349" s="48"/>
    </row>
    <row r="350" spans="1:17" x14ac:dyDescent="0.3">
      <c r="A350" t="s">
        <v>778</v>
      </c>
      <c r="B350" t="s">
        <v>135</v>
      </c>
      <c r="C350" s="46" t="s">
        <v>176</v>
      </c>
      <c r="D350" t="s">
        <v>177</v>
      </c>
      <c r="E350" t="s">
        <v>119</v>
      </c>
      <c r="F350" t="s">
        <v>779</v>
      </c>
      <c r="G350" t="s">
        <v>137</v>
      </c>
      <c r="H350" t="s">
        <v>138</v>
      </c>
      <c r="I350" t="s">
        <v>146</v>
      </c>
      <c r="K350" s="5" t="s">
        <v>96</v>
      </c>
      <c r="M350" s="5" t="s">
        <v>34</v>
      </c>
      <c r="N350" s="5">
        <v>448</v>
      </c>
      <c r="O350" s="5">
        <v>537600</v>
      </c>
      <c r="P350" s="49"/>
      <c r="Q350" s="48"/>
    </row>
    <row r="351" spans="1:17" x14ac:dyDescent="0.3">
      <c r="A351" t="s">
        <v>780</v>
      </c>
      <c r="B351" t="s">
        <v>135</v>
      </c>
      <c r="C351" s="46" t="s">
        <v>176</v>
      </c>
      <c r="D351" t="s">
        <v>177</v>
      </c>
      <c r="E351" t="s">
        <v>119</v>
      </c>
      <c r="F351" t="s">
        <v>503</v>
      </c>
      <c r="G351" t="s">
        <v>137</v>
      </c>
      <c r="H351" t="s">
        <v>138</v>
      </c>
      <c r="I351" t="s">
        <v>139</v>
      </c>
      <c r="J351" t="s">
        <v>35</v>
      </c>
      <c r="K351" s="5" t="s">
        <v>95</v>
      </c>
      <c r="M351" s="5" t="s">
        <v>34</v>
      </c>
      <c r="N351" s="5">
        <v>240</v>
      </c>
      <c r="O351" s="5">
        <v>239760</v>
      </c>
      <c r="P351" s="49"/>
      <c r="Q351" s="48"/>
    </row>
    <row r="352" spans="1:17" x14ac:dyDescent="0.3">
      <c r="A352" t="s">
        <v>781</v>
      </c>
      <c r="B352" t="s">
        <v>135</v>
      </c>
      <c r="C352" s="46" t="s">
        <v>176</v>
      </c>
      <c r="D352" t="s">
        <v>177</v>
      </c>
      <c r="E352" t="s">
        <v>119</v>
      </c>
      <c r="F352" t="s">
        <v>503</v>
      </c>
      <c r="G352" t="s">
        <v>137</v>
      </c>
      <c r="H352" t="s">
        <v>138</v>
      </c>
      <c r="I352" t="s">
        <v>139</v>
      </c>
      <c r="J352" t="s">
        <v>35</v>
      </c>
      <c r="K352" s="5" t="s">
        <v>95</v>
      </c>
      <c r="M352" s="5" t="s">
        <v>34</v>
      </c>
      <c r="N352" s="5">
        <v>240</v>
      </c>
      <c r="O352" s="5">
        <v>239760</v>
      </c>
      <c r="P352" s="49"/>
      <c r="Q352" s="48"/>
    </row>
    <row r="353" spans="1:17" x14ac:dyDescent="0.3">
      <c r="A353" t="s">
        <v>782</v>
      </c>
      <c r="B353" t="s">
        <v>135</v>
      </c>
      <c r="C353" s="46" t="s">
        <v>176</v>
      </c>
      <c r="D353" t="s">
        <v>177</v>
      </c>
      <c r="E353" t="s">
        <v>119</v>
      </c>
      <c r="F353" t="s">
        <v>783</v>
      </c>
      <c r="G353" t="s">
        <v>137</v>
      </c>
      <c r="H353" t="s">
        <v>138</v>
      </c>
      <c r="I353" t="s">
        <v>146</v>
      </c>
      <c r="K353" s="5" t="s">
        <v>96</v>
      </c>
      <c r="M353" s="5" t="s">
        <v>34</v>
      </c>
      <c r="N353" s="5">
        <v>588</v>
      </c>
      <c r="O353" s="5">
        <v>470400</v>
      </c>
      <c r="P353" s="49"/>
      <c r="Q353" s="48"/>
    </row>
    <row r="354" spans="1:17" x14ac:dyDescent="0.3">
      <c r="A354" t="s">
        <v>784</v>
      </c>
      <c r="B354" t="s">
        <v>135</v>
      </c>
      <c r="C354" s="46" t="s">
        <v>176</v>
      </c>
      <c r="D354" t="s">
        <v>177</v>
      </c>
      <c r="E354" t="s">
        <v>119</v>
      </c>
      <c r="F354" t="s">
        <v>785</v>
      </c>
      <c r="G354" t="s">
        <v>137</v>
      </c>
      <c r="H354" t="s">
        <v>138</v>
      </c>
      <c r="I354" t="s">
        <v>146</v>
      </c>
      <c r="K354" s="5" t="s">
        <v>96</v>
      </c>
      <c r="M354" s="5" t="s">
        <v>34</v>
      </c>
      <c r="N354" s="5">
        <v>784</v>
      </c>
      <c r="O354" s="5">
        <v>862400</v>
      </c>
      <c r="P354" s="49"/>
      <c r="Q354" s="48"/>
    </row>
    <row r="355" spans="1:17" x14ac:dyDescent="0.3">
      <c r="A355" t="s">
        <v>786</v>
      </c>
      <c r="B355" t="s">
        <v>135</v>
      </c>
      <c r="C355" s="46" t="s">
        <v>176</v>
      </c>
      <c r="D355" t="s">
        <v>177</v>
      </c>
      <c r="E355" t="s">
        <v>101</v>
      </c>
      <c r="F355" t="s">
        <v>508</v>
      </c>
      <c r="G355" t="s">
        <v>137</v>
      </c>
      <c r="H355" t="s">
        <v>138</v>
      </c>
      <c r="I355" t="s">
        <v>139</v>
      </c>
      <c r="J355" t="s">
        <v>87</v>
      </c>
      <c r="K355" s="5" t="s">
        <v>95</v>
      </c>
      <c r="M355" s="5" t="s">
        <v>34</v>
      </c>
      <c r="N355" s="5">
        <v>1800</v>
      </c>
      <c r="O355" s="5">
        <v>603000</v>
      </c>
      <c r="P355" s="49"/>
      <c r="Q355" s="48"/>
    </row>
    <row r="356" spans="1:17" x14ac:dyDescent="0.3">
      <c r="A356" t="s">
        <v>787</v>
      </c>
      <c r="B356" t="s">
        <v>135</v>
      </c>
      <c r="C356" s="46" t="s">
        <v>176</v>
      </c>
      <c r="D356" t="s">
        <v>177</v>
      </c>
      <c r="E356" t="s">
        <v>101</v>
      </c>
      <c r="F356" t="s">
        <v>511</v>
      </c>
      <c r="G356" t="s">
        <v>137</v>
      </c>
      <c r="H356" t="s">
        <v>138</v>
      </c>
      <c r="I356" t="s">
        <v>139</v>
      </c>
      <c r="J356" t="s">
        <v>87</v>
      </c>
      <c r="K356" s="5" t="s">
        <v>95</v>
      </c>
      <c r="M356" s="5" t="s">
        <v>34</v>
      </c>
      <c r="N356" s="5">
        <v>1840</v>
      </c>
      <c r="O356" s="5">
        <v>445280</v>
      </c>
      <c r="P356" s="49"/>
      <c r="Q356" s="48"/>
    </row>
    <row r="357" spans="1:17" x14ac:dyDescent="0.3">
      <c r="A357" t="s">
        <v>788</v>
      </c>
      <c r="B357" t="s">
        <v>135</v>
      </c>
      <c r="C357" s="46" t="s">
        <v>176</v>
      </c>
      <c r="D357" t="s">
        <v>177</v>
      </c>
      <c r="E357" t="s">
        <v>101</v>
      </c>
      <c r="F357" t="s">
        <v>510</v>
      </c>
      <c r="G357" t="s">
        <v>137</v>
      </c>
      <c r="H357" t="s">
        <v>138</v>
      </c>
      <c r="I357" t="s">
        <v>139</v>
      </c>
      <c r="J357" t="s">
        <v>88</v>
      </c>
      <c r="K357" s="5" t="s">
        <v>95</v>
      </c>
      <c r="M357" s="5" t="s">
        <v>34</v>
      </c>
      <c r="N357" s="5">
        <v>400</v>
      </c>
      <c r="O357" s="5">
        <v>1734000</v>
      </c>
      <c r="P357" s="49"/>
      <c r="Q357" s="48"/>
    </row>
    <row r="358" spans="1:17" x14ac:dyDescent="0.3">
      <c r="A358" t="s">
        <v>789</v>
      </c>
      <c r="B358" t="s">
        <v>135</v>
      </c>
      <c r="C358" s="46" t="s">
        <v>176</v>
      </c>
      <c r="D358" t="s">
        <v>177</v>
      </c>
      <c r="E358" t="s">
        <v>119</v>
      </c>
      <c r="F358" t="s">
        <v>790</v>
      </c>
      <c r="G358" t="s">
        <v>137</v>
      </c>
      <c r="H358" t="s">
        <v>138</v>
      </c>
      <c r="I358" t="s">
        <v>139</v>
      </c>
      <c r="J358" t="s">
        <v>87</v>
      </c>
      <c r="K358" s="5" t="s">
        <v>95</v>
      </c>
      <c r="M358" s="5" t="s">
        <v>34</v>
      </c>
      <c r="N358" s="5">
        <v>72</v>
      </c>
      <c r="O358" s="5">
        <v>115128</v>
      </c>
      <c r="P358" s="49"/>
      <c r="Q358" s="48"/>
    </row>
    <row r="359" spans="1:17" x14ac:dyDescent="0.3">
      <c r="A359" t="s">
        <v>791</v>
      </c>
      <c r="B359" t="s">
        <v>135</v>
      </c>
      <c r="C359" s="46" t="s">
        <v>176</v>
      </c>
      <c r="D359" t="s">
        <v>177</v>
      </c>
      <c r="E359" t="s">
        <v>119</v>
      </c>
      <c r="F359" t="s">
        <v>792</v>
      </c>
      <c r="G359" t="s">
        <v>137</v>
      </c>
      <c r="H359" t="s">
        <v>138</v>
      </c>
      <c r="I359" t="s">
        <v>152</v>
      </c>
      <c r="J359" t="s">
        <v>361</v>
      </c>
      <c r="K359" s="5" t="s">
        <v>95</v>
      </c>
      <c r="M359" s="5" t="s">
        <v>34</v>
      </c>
      <c r="N359" s="5">
        <v>552</v>
      </c>
      <c r="O359" s="5">
        <v>275448</v>
      </c>
      <c r="P359" s="49"/>
      <c r="Q359" s="48"/>
    </row>
    <row r="360" spans="1:17" x14ac:dyDescent="0.3">
      <c r="A360" t="s">
        <v>793</v>
      </c>
      <c r="B360" t="s">
        <v>135</v>
      </c>
      <c r="C360" s="46" t="s">
        <v>176</v>
      </c>
      <c r="D360" t="s">
        <v>177</v>
      </c>
      <c r="E360" t="s">
        <v>119</v>
      </c>
      <c r="F360" t="s">
        <v>794</v>
      </c>
      <c r="G360" t="s">
        <v>137</v>
      </c>
      <c r="H360" t="s">
        <v>138</v>
      </c>
      <c r="I360" t="s">
        <v>152</v>
      </c>
      <c r="J360" t="s">
        <v>361</v>
      </c>
      <c r="K360" s="5" t="s">
        <v>95</v>
      </c>
      <c r="M360" s="5" t="s">
        <v>34</v>
      </c>
      <c r="N360" s="5">
        <v>624</v>
      </c>
      <c r="O360" s="5">
        <v>311376</v>
      </c>
      <c r="P360" s="49"/>
      <c r="Q360" s="48"/>
    </row>
    <row r="361" spans="1:17" x14ac:dyDescent="0.3">
      <c r="A361" t="s">
        <v>795</v>
      </c>
      <c r="B361" t="s">
        <v>135</v>
      </c>
      <c r="C361" s="46" t="s">
        <v>176</v>
      </c>
      <c r="D361" t="s">
        <v>177</v>
      </c>
      <c r="E361" t="s">
        <v>119</v>
      </c>
      <c r="F361" t="s">
        <v>796</v>
      </c>
      <c r="G361" t="s">
        <v>137</v>
      </c>
      <c r="H361" t="s">
        <v>138</v>
      </c>
      <c r="I361" t="s">
        <v>139</v>
      </c>
      <c r="J361" t="s">
        <v>87</v>
      </c>
      <c r="K361" s="5" t="s">
        <v>95</v>
      </c>
      <c r="M361" s="5" t="s">
        <v>34</v>
      </c>
      <c r="N361" s="5">
        <v>48</v>
      </c>
      <c r="O361" s="5">
        <v>62352</v>
      </c>
      <c r="P361" s="49"/>
      <c r="Q361" s="48"/>
    </row>
    <row r="362" spans="1:17" x14ac:dyDescent="0.3">
      <c r="A362" t="s">
        <v>797</v>
      </c>
      <c r="B362" t="s">
        <v>135</v>
      </c>
      <c r="C362" s="46" t="s">
        <v>176</v>
      </c>
      <c r="D362" t="s">
        <v>177</v>
      </c>
      <c r="E362" t="s">
        <v>119</v>
      </c>
      <c r="F362" t="s">
        <v>798</v>
      </c>
      <c r="G362" t="s">
        <v>137</v>
      </c>
      <c r="H362" t="s">
        <v>138</v>
      </c>
      <c r="I362" t="s">
        <v>152</v>
      </c>
      <c r="J362" t="s">
        <v>361</v>
      </c>
      <c r="K362" s="5" t="s">
        <v>95</v>
      </c>
      <c r="M362" s="5" t="s">
        <v>34</v>
      </c>
      <c r="N362" s="5">
        <v>816</v>
      </c>
      <c r="O362" s="5">
        <v>407184</v>
      </c>
      <c r="P362" s="49"/>
      <c r="Q362" s="48"/>
    </row>
    <row r="363" spans="1:17" x14ac:dyDescent="0.3">
      <c r="A363" t="s">
        <v>799</v>
      </c>
      <c r="B363" t="s">
        <v>135</v>
      </c>
      <c r="C363" s="46" t="s">
        <v>176</v>
      </c>
      <c r="D363" t="s">
        <v>177</v>
      </c>
      <c r="E363" t="s">
        <v>119</v>
      </c>
      <c r="F363" t="s">
        <v>800</v>
      </c>
      <c r="G363" t="s">
        <v>137</v>
      </c>
      <c r="H363" t="s">
        <v>138</v>
      </c>
      <c r="I363" t="s">
        <v>139</v>
      </c>
      <c r="J363" t="s">
        <v>87</v>
      </c>
      <c r="K363" s="5" t="s">
        <v>95</v>
      </c>
      <c r="M363" s="5" t="s">
        <v>34</v>
      </c>
      <c r="N363" s="5">
        <v>3840</v>
      </c>
      <c r="O363" s="5">
        <v>768000</v>
      </c>
      <c r="P363" s="49"/>
      <c r="Q363" s="48"/>
    </row>
    <row r="364" spans="1:17" x14ac:dyDescent="0.3">
      <c r="A364" t="s">
        <v>801</v>
      </c>
      <c r="B364" t="s">
        <v>135</v>
      </c>
      <c r="C364" s="46" t="s">
        <v>176</v>
      </c>
      <c r="D364" t="s">
        <v>177</v>
      </c>
      <c r="E364" t="s">
        <v>119</v>
      </c>
      <c r="F364" t="s">
        <v>802</v>
      </c>
      <c r="G364" t="s">
        <v>137</v>
      </c>
      <c r="H364" t="s">
        <v>138</v>
      </c>
      <c r="I364" t="s">
        <v>152</v>
      </c>
      <c r="J364" t="s">
        <v>361</v>
      </c>
      <c r="K364" s="5" t="s">
        <v>95</v>
      </c>
      <c r="M364" s="5" t="s">
        <v>34</v>
      </c>
      <c r="N364" s="5">
        <v>368</v>
      </c>
      <c r="O364" s="5">
        <v>183632</v>
      </c>
      <c r="P364" s="49"/>
      <c r="Q364" s="48"/>
    </row>
    <row r="365" spans="1:17" x14ac:dyDescent="0.3">
      <c r="A365" t="s">
        <v>803</v>
      </c>
      <c r="B365" t="s">
        <v>135</v>
      </c>
      <c r="C365" s="46" t="s">
        <v>176</v>
      </c>
      <c r="D365" t="s">
        <v>177</v>
      </c>
      <c r="E365" t="s">
        <v>119</v>
      </c>
      <c r="F365" t="s">
        <v>804</v>
      </c>
      <c r="G365" t="s">
        <v>137</v>
      </c>
      <c r="H365" t="s">
        <v>138</v>
      </c>
      <c r="I365" t="s">
        <v>139</v>
      </c>
      <c r="J365" t="s">
        <v>87</v>
      </c>
      <c r="K365" s="5" t="s">
        <v>95</v>
      </c>
      <c r="M365" s="5" t="s">
        <v>34</v>
      </c>
      <c r="N365" s="5">
        <v>96</v>
      </c>
      <c r="O365" s="5">
        <v>124704</v>
      </c>
      <c r="P365" s="49"/>
      <c r="Q365" s="48"/>
    </row>
    <row r="366" spans="1:17" x14ac:dyDescent="0.3">
      <c r="A366" t="s">
        <v>805</v>
      </c>
      <c r="B366" t="s">
        <v>135</v>
      </c>
      <c r="C366" s="46" t="s">
        <v>176</v>
      </c>
      <c r="D366" t="s">
        <v>177</v>
      </c>
      <c r="E366" t="s">
        <v>119</v>
      </c>
      <c r="F366" t="s">
        <v>800</v>
      </c>
      <c r="G366" t="s">
        <v>137</v>
      </c>
      <c r="H366" t="s">
        <v>138</v>
      </c>
      <c r="I366" t="s">
        <v>139</v>
      </c>
      <c r="J366" t="s">
        <v>87</v>
      </c>
      <c r="K366" s="5" t="s">
        <v>95</v>
      </c>
      <c r="M366" s="5" t="s">
        <v>34</v>
      </c>
      <c r="N366" s="5">
        <v>4992</v>
      </c>
      <c r="O366" s="5">
        <v>998400</v>
      </c>
      <c r="P366" s="49"/>
      <c r="Q366" s="48"/>
    </row>
    <row r="367" spans="1:17" x14ac:dyDescent="0.3">
      <c r="A367" t="s">
        <v>806</v>
      </c>
      <c r="B367" t="s">
        <v>135</v>
      </c>
      <c r="C367" s="46" t="s">
        <v>176</v>
      </c>
      <c r="D367" t="s">
        <v>177</v>
      </c>
      <c r="E367" t="s">
        <v>119</v>
      </c>
      <c r="F367" t="s">
        <v>671</v>
      </c>
      <c r="G367" t="s">
        <v>137</v>
      </c>
      <c r="H367" t="s">
        <v>138</v>
      </c>
      <c r="I367" t="s">
        <v>139</v>
      </c>
      <c r="J367" t="s">
        <v>88</v>
      </c>
      <c r="K367" s="5" t="s">
        <v>96</v>
      </c>
      <c r="L367" s="5" t="s">
        <v>33</v>
      </c>
      <c r="M367" s="5" t="s">
        <v>34</v>
      </c>
      <c r="N367" s="5">
        <v>48</v>
      </c>
      <c r="O367" s="5">
        <v>119952</v>
      </c>
      <c r="P367" s="49"/>
      <c r="Q367" s="48"/>
    </row>
    <row r="368" spans="1:17" x14ac:dyDescent="0.3">
      <c r="A368" t="s">
        <v>807</v>
      </c>
      <c r="B368" t="s">
        <v>135</v>
      </c>
      <c r="C368" s="46" t="s">
        <v>176</v>
      </c>
      <c r="D368" t="s">
        <v>177</v>
      </c>
      <c r="E368" t="s">
        <v>119</v>
      </c>
      <c r="F368" t="s">
        <v>360</v>
      </c>
      <c r="G368" t="s">
        <v>137</v>
      </c>
      <c r="H368" t="s">
        <v>138</v>
      </c>
      <c r="I368" t="s">
        <v>152</v>
      </c>
      <c r="J368" t="s">
        <v>361</v>
      </c>
      <c r="K368" s="5" t="s">
        <v>95</v>
      </c>
      <c r="M368" s="5" t="s">
        <v>34</v>
      </c>
      <c r="N368" s="5">
        <v>400</v>
      </c>
      <c r="O368" s="5">
        <v>199600</v>
      </c>
      <c r="P368" s="49"/>
      <c r="Q368" s="48"/>
    </row>
    <row r="369" spans="1:17" x14ac:dyDescent="0.3">
      <c r="A369" t="s">
        <v>808</v>
      </c>
      <c r="B369" t="s">
        <v>135</v>
      </c>
      <c r="C369" s="46" t="s">
        <v>176</v>
      </c>
      <c r="D369" t="s">
        <v>177</v>
      </c>
      <c r="E369" t="s">
        <v>119</v>
      </c>
      <c r="F369" t="s">
        <v>360</v>
      </c>
      <c r="G369" t="s">
        <v>137</v>
      </c>
      <c r="H369" t="s">
        <v>138</v>
      </c>
      <c r="I369" t="s">
        <v>152</v>
      </c>
      <c r="J369" t="s">
        <v>361</v>
      </c>
      <c r="K369" s="5" t="s">
        <v>95</v>
      </c>
      <c r="M369" s="5" t="s">
        <v>34</v>
      </c>
      <c r="N369" s="5">
        <v>200</v>
      </c>
      <c r="O369" s="5">
        <v>99800</v>
      </c>
      <c r="P369" s="49"/>
      <c r="Q369" s="48"/>
    </row>
    <row r="370" spans="1:17" x14ac:dyDescent="0.3">
      <c r="A370" t="s">
        <v>809</v>
      </c>
      <c r="B370" t="s">
        <v>135</v>
      </c>
      <c r="C370" s="46" t="s">
        <v>176</v>
      </c>
      <c r="D370" t="s">
        <v>177</v>
      </c>
      <c r="E370" t="s">
        <v>119</v>
      </c>
      <c r="F370" t="s">
        <v>360</v>
      </c>
      <c r="G370" t="s">
        <v>137</v>
      </c>
      <c r="H370" t="s">
        <v>138</v>
      </c>
      <c r="I370" t="s">
        <v>152</v>
      </c>
      <c r="J370" t="s">
        <v>361</v>
      </c>
      <c r="K370" s="5" t="s">
        <v>95</v>
      </c>
      <c r="M370" s="5" t="s">
        <v>34</v>
      </c>
      <c r="N370" s="5">
        <v>300</v>
      </c>
      <c r="O370" s="5">
        <v>149700</v>
      </c>
      <c r="P370" s="49"/>
      <c r="Q370" s="48"/>
    </row>
    <row r="371" spans="1:17" x14ac:dyDescent="0.3">
      <c r="A371" t="s">
        <v>810</v>
      </c>
      <c r="B371" t="s">
        <v>135</v>
      </c>
      <c r="C371" s="46" t="s">
        <v>176</v>
      </c>
      <c r="D371" t="s">
        <v>177</v>
      </c>
      <c r="E371" t="s">
        <v>101</v>
      </c>
      <c r="F371" t="s">
        <v>811</v>
      </c>
      <c r="G371" t="s">
        <v>137</v>
      </c>
      <c r="H371" t="s">
        <v>138</v>
      </c>
      <c r="I371" t="s">
        <v>139</v>
      </c>
      <c r="J371" t="s">
        <v>88</v>
      </c>
      <c r="K371" s="5" t="s">
        <v>95</v>
      </c>
      <c r="M371" s="5" t="s">
        <v>34</v>
      </c>
      <c r="N371" s="5">
        <v>316</v>
      </c>
      <c r="O371" s="5">
        <v>1226080</v>
      </c>
      <c r="P371" s="49"/>
      <c r="Q371" s="48"/>
    </row>
    <row r="372" spans="1:17" x14ac:dyDescent="0.3">
      <c r="A372" t="s">
        <v>810</v>
      </c>
      <c r="B372" t="s">
        <v>135</v>
      </c>
      <c r="C372" s="46" t="s">
        <v>176</v>
      </c>
      <c r="D372" t="s">
        <v>177</v>
      </c>
      <c r="E372" t="s">
        <v>101</v>
      </c>
      <c r="F372" t="s">
        <v>812</v>
      </c>
      <c r="G372" t="s">
        <v>137</v>
      </c>
      <c r="H372" t="s">
        <v>138</v>
      </c>
      <c r="I372" t="s">
        <v>139</v>
      </c>
      <c r="J372" t="s">
        <v>88</v>
      </c>
      <c r="K372" s="5" t="s">
        <v>95</v>
      </c>
      <c r="M372" s="5" t="s">
        <v>34</v>
      </c>
      <c r="N372" s="5">
        <v>346</v>
      </c>
      <c r="O372" s="5">
        <v>919668</v>
      </c>
      <c r="P372" s="49"/>
      <c r="Q372" s="48"/>
    </row>
    <row r="373" spans="1:17" x14ac:dyDescent="0.3">
      <c r="A373" t="s">
        <v>813</v>
      </c>
      <c r="B373" t="s">
        <v>135</v>
      </c>
      <c r="C373" s="46" t="s">
        <v>176</v>
      </c>
      <c r="D373" t="s">
        <v>177</v>
      </c>
      <c r="E373" t="s">
        <v>101</v>
      </c>
      <c r="F373" t="s">
        <v>814</v>
      </c>
      <c r="G373" t="s">
        <v>137</v>
      </c>
      <c r="H373" t="s">
        <v>138</v>
      </c>
      <c r="I373" t="s">
        <v>140</v>
      </c>
      <c r="J373" t="s">
        <v>361</v>
      </c>
      <c r="K373" s="5" t="s">
        <v>95</v>
      </c>
      <c r="M373" s="5" t="s">
        <v>34</v>
      </c>
      <c r="N373" s="5">
        <v>368</v>
      </c>
      <c r="O373" s="5">
        <v>384560</v>
      </c>
      <c r="P373" s="49"/>
      <c r="Q373" s="48"/>
    </row>
    <row r="374" spans="1:17" x14ac:dyDescent="0.3">
      <c r="A374" t="s">
        <v>815</v>
      </c>
      <c r="B374" t="s">
        <v>135</v>
      </c>
      <c r="C374" s="46" t="s">
        <v>176</v>
      </c>
      <c r="D374" t="s">
        <v>177</v>
      </c>
      <c r="E374" t="s">
        <v>101</v>
      </c>
      <c r="F374" t="s">
        <v>519</v>
      </c>
      <c r="G374" t="s">
        <v>137</v>
      </c>
      <c r="H374" t="s">
        <v>138</v>
      </c>
      <c r="I374" t="s">
        <v>139</v>
      </c>
      <c r="J374" t="s">
        <v>88</v>
      </c>
      <c r="K374" s="5" t="s">
        <v>95</v>
      </c>
      <c r="M374" s="5" t="s">
        <v>34</v>
      </c>
      <c r="N374" s="5">
        <v>581</v>
      </c>
      <c r="O374" s="5">
        <v>2109030</v>
      </c>
      <c r="P374" s="49"/>
      <c r="Q374" s="48"/>
    </row>
    <row r="375" spans="1:17" x14ac:dyDescent="0.3">
      <c r="A375" t="s">
        <v>815</v>
      </c>
      <c r="B375" t="s">
        <v>135</v>
      </c>
      <c r="C375" s="46" t="s">
        <v>176</v>
      </c>
      <c r="D375" t="s">
        <v>177</v>
      </c>
      <c r="E375" t="s">
        <v>101</v>
      </c>
      <c r="F375" t="s">
        <v>816</v>
      </c>
      <c r="G375" t="s">
        <v>137</v>
      </c>
      <c r="H375" t="s">
        <v>138</v>
      </c>
      <c r="I375" t="s">
        <v>139</v>
      </c>
      <c r="J375" t="s">
        <v>88</v>
      </c>
      <c r="K375" s="5" t="s">
        <v>95</v>
      </c>
      <c r="M375" s="5" t="s">
        <v>34</v>
      </c>
      <c r="N375" s="5">
        <v>5952</v>
      </c>
      <c r="O375" s="5">
        <v>2285568</v>
      </c>
      <c r="P375" s="49"/>
      <c r="Q375" s="48"/>
    </row>
    <row r="376" spans="1:17" x14ac:dyDescent="0.3">
      <c r="A376" t="s">
        <v>815</v>
      </c>
      <c r="B376" t="s">
        <v>135</v>
      </c>
      <c r="C376" s="46" t="s">
        <v>176</v>
      </c>
      <c r="D376" t="s">
        <v>177</v>
      </c>
      <c r="E376" t="s">
        <v>101</v>
      </c>
      <c r="F376" t="s">
        <v>817</v>
      </c>
      <c r="G376" t="s">
        <v>137</v>
      </c>
      <c r="H376" t="s">
        <v>138</v>
      </c>
      <c r="I376" t="s">
        <v>139</v>
      </c>
      <c r="J376" t="s">
        <v>88</v>
      </c>
      <c r="K376" s="5" t="s">
        <v>95</v>
      </c>
      <c r="M376" s="5" t="s">
        <v>34</v>
      </c>
      <c r="N376" s="5">
        <v>6144</v>
      </c>
      <c r="O376" s="5">
        <v>294912</v>
      </c>
      <c r="P376" s="49"/>
      <c r="Q376" s="48"/>
    </row>
    <row r="377" spans="1:17" x14ac:dyDescent="0.3">
      <c r="A377" t="s">
        <v>815</v>
      </c>
      <c r="B377" t="s">
        <v>135</v>
      </c>
      <c r="C377" s="46" t="s">
        <v>176</v>
      </c>
      <c r="D377" t="s">
        <v>177</v>
      </c>
      <c r="E377" t="s">
        <v>101</v>
      </c>
      <c r="F377" t="s">
        <v>818</v>
      </c>
      <c r="G377" t="s">
        <v>137</v>
      </c>
      <c r="H377" t="s">
        <v>138</v>
      </c>
      <c r="I377" t="s">
        <v>139</v>
      </c>
      <c r="J377" t="s">
        <v>88</v>
      </c>
      <c r="K377" s="5" t="s">
        <v>95</v>
      </c>
      <c r="M377" s="5" t="s">
        <v>34</v>
      </c>
      <c r="N377" s="5">
        <v>680</v>
      </c>
      <c r="O377" s="5">
        <v>406640</v>
      </c>
      <c r="P377" s="49"/>
      <c r="Q377" s="48"/>
    </row>
    <row r="378" spans="1:17" x14ac:dyDescent="0.3">
      <c r="A378" t="s">
        <v>815</v>
      </c>
      <c r="B378" t="s">
        <v>135</v>
      </c>
      <c r="C378" s="46" t="s">
        <v>176</v>
      </c>
      <c r="D378" t="s">
        <v>177</v>
      </c>
      <c r="E378" t="s">
        <v>101</v>
      </c>
      <c r="F378" t="s">
        <v>518</v>
      </c>
      <c r="G378" t="s">
        <v>137</v>
      </c>
      <c r="H378" t="s">
        <v>138</v>
      </c>
      <c r="I378" t="s">
        <v>139</v>
      </c>
      <c r="J378" t="s">
        <v>88</v>
      </c>
      <c r="K378" s="5" t="s">
        <v>95</v>
      </c>
      <c r="M378" s="5" t="s">
        <v>34</v>
      </c>
      <c r="N378" s="5">
        <v>555</v>
      </c>
      <c r="O378" s="5">
        <v>2877675</v>
      </c>
      <c r="P378" s="49"/>
      <c r="Q378" s="48"/>
    </row>
    <row r="379" spans="1:17" x14ac:dyDescent="0.3">
      <c r="A379" t="s">
        <v>819</v>
      </c>
      <c r="B379" t="s">
        <v>135</v>
      </c>
      <c r="C379" s="46" t="s">
        <v>176</v>
      </c>
      <c r="D379" t="s">
        <v>177</v>
      </c>
      <c r="E379" t="s">
        <v>101</v>
      </c>
      <c r="F379" t="s">
        <v>523</v>
      </c>
      <c r="G379" t="s">
        <v>137</v>
      </c>
      <c r="H379" t="s">
        <v>138</v>
      </c>
      <c r="I379" t="s">
        <v>139</v>
      </c>
      <c r="J379" t="s">
        <v>35</v>
      </c>
      <c r="K379" s="5" t="s">
        <v>95</v>
      </c>
      <c r="M379" s="5" t="s">
        <v>34</v>
      </c>
      <c r="N379" s="5">
        <v>1176</v>
      </c>
      <c r="O379" s="5">
        <v>96432</v>
      </c>
      <c r="P379" s="49"/>
      <c r="Q379" s="48"/>
    </row>
    <row r="380" spans="1:17" x14ac:dyDescent="0.3">
      <c r="A380" t="s">
        <v>820</v>
      </c>
      <c r="B380" t="s">
        <v>135</v>
      </c>
      <c r="C380" s="46" t="s">
        <v>176</v>
      </c>
      <c r="D380" t="s">
        <v>177</v>
      </c>
      <c r="E380" t="s">
        <v>101</v>
      </c>
      <c r="F380" t="s">
        <v>821</v>
      </c>
      <c r="G380" t="s">
        <v>137</v>
      </c>
      <c r="H380" t="s">
        <v>138</v>
      </c>
      <c r="I380" t="s">
        <v>139</v>
      </c>
      <c r="J380" t="s">
        <v>35</v>
      </c>
      <c r="K380" s="5" t="s">
        <v>95</v>
      </c>
      <c r="M380" s="5" t="s">
        <v>34</v>
      </c>
      <c r="N380" s="5">
        <v>235</v>
      </c>
      <c r="O380" s="5">
        <v>180245</v>
      </c>
      <c r="P380" s="49"/>
      <c r="Q380" s="48"/>
    </row>
    <row r="381" spans="1:17" x14ac:dyDescent="0.3">
      <c r="A381" t="s">
        <v>820</v>
      </c>
      <c r="B381" t="s">
        <v>135</v>
      </c>
      <c r="C381" s="46" t="s">
        <v>176</v>
      </c>
      <c r="D381" t="s">
        <v>177</v>
      </c>
      <c r="E381" t="s">
        <v>101</v>
      </c>
      <c r="F381" t="s">
        <v>822</v>
      </c>
      <c r="G381" t="s">
        <v>137</v>
      </c>
      <c r="H381" t="s">
        <v>138</v>
      </c>
      <c r="I381" t="s">
        <v>139</v>
      </c>
      <c r="J381" t="s">
        <v>35</v>
      </c>
      <c r="K381" s="5" t="s">
        <v>95</v>
      </c>
      <c r="M381" s="5" t="s">
        <v>34</v>
      </c>
      <c r="N381" s="5">
        <v>240</v>
      </c>
      <c r="O381" s="5">
        <v>184080</v>
      </c>
      <c r="P381" s="49"/>
      <c r="Q381" s="48"/>
    </row>
    <row r="382" spans="1:17" x14ac:dyDescent="0.3">
      <c r="A382" t="s">
        <v>823</v>
      </c>
      <c r="B382" t="s">
        <v>135</v>
      </c>
      <c r="C382" s="46" t="s">
        <v>176</v>
      </c>
      <c r="D382" t="s">
        <v>177</v>
      </c>
      <c r="E382" t="s">
        <v>101</v>
      </c>
      <c r="F382" t="s">
        <v>824</v>
      </c>
      <c r="G382" t="s">
        <v>137</v>
      </c>
      <c r="H382" t="s">
        <v>138</v>
      </c>
      <c r="I382" t="s">
        <v>139</v>
      </c>
      <c r="J382" t="s">
        <v>87</v>
      </c>
      <c r="K382" s="5" t="s">
        <v>95</v>
      </c>
      <c r="M382" s="5" t="s">
        <v>34</v>
      </c>
      <c r="N382" s="5">
        <v>490</v>
      </c>
      <c r="O382" s="5">
        <v>269500</v>
      </c>
      <c r="P382" s="49"/>
      <c r="Q382" s="48"/>
    </row>
    <row r="383" spans="1:17" x14ac:dyDescent="0.3">
      <c r="A383" t="s">
        <v>825</v>
      </c>
      <c r="B383" t="s">
        <v>135</v>
      </c>
      <c r="C383" s="46" t="s">
        <v>176</v>
      </c>
      <c r="D383" t="s">
        <v>177</v>
      </c>
      <c r="E383" t="s">
        <v>101</v>
      </c>
      <c r="F383" t="s">
        <v>532</v>
      </c>
      <c r="G383" t="s">
        <v>137</v>
      </c>
      <c r="H383" t="s">
        <v>138</v>
      </c>
      <c r="I383" t="s">
        <v>139</v>
      </c>
      <c r="J383" t="s">
        <v>88</v>
      </c>
      <c r="K383" s="5" t="s">
        <v>95</v>
      </c>
      <c r="M383" s="5" t="s">
        <v>34</v>
      </c>
      <c r="N383" s="5">
        <v>200</v>
      </c>
      <c r="O383" s="5">
        <v>550000</v>
      </c>
      <c r="P383" s="49"/>
      <c r="Q383" s="48"/>
    </row>
    <row r="384" spans="1:17" x14ac:dyDescent="0.3">
      <c r="A384" t="s">
        <v>826</v>
      </c>
      <c r="B384" t="s">
        <v>135</v>
      </c>
      <c r="C384" s="46" t="s">
        <v>176</v>
      </c>
      <c r="D384" t="s">
        <v>177</v>
      </c>
      <c r="E384" t="s">
        <v>101</v>
      </c>
      <c r="F384" t="s">
        <v>537</v>
      </c>
      <c r="G384" t="s">
        <v>137</v>
      </c>
      <c r="H384" t="s">
        <v>138</v>
      </c>
      <c r="I384" t="s">
        <v>139</v>
      </c>
      <c r="J384" t="s">
        <v>87</v>
      </c>
      <c r="K384" s="5" t="s">
        <v>95</v>
      </c>
      <c r="M384" s="5" t="s">
        <v>34</v>
      </c>
      <c r="N384" s="5">
        <v>1632</v>
      </c>
      <c r="O384" s="5">
        <v>1135872</v>
      </c>
      <c r="P384" s="49"/>
      <c r="Q384" s="48"/>
    </row>
    <row r="385" spans="1:17" x14ac:dyDescent="0.3">
      <c r="A385" t="s">
        <v>827</v>
      </c>
      <c r="B385" t="s">
        <v>135</v>
      </c>
      <c r="C385" s="46" t="s">
        <v>176</v>
      </c>
      <c r="D385" t="s">
        <v>177</v>
      </c>
      <c r="E385" t="s">
        <v>101</v>
      </c>
      <c r="F385" t="s">
        <v>828</v>
      </c>
      <c r="G385" t="s">
        <v>137</v>
      </c>
      <c r="H385" t="s">
        <v>138</v>
      </c>
      <c r="I385" t="s">
        <v>139</v>
      </c>
      <c r="J385" t="s">
        <v>143</v>
      </c>
      <c r="K385" s="5" t="s">
        <v>95</v>
      </c>
      <c r="M385" s="5" t="s">
        <v>34</v>
      </c>
      <c r="N385" s="5">
        <v>2832</v>
      </c>
      <c r="O385" s="5">
        <v>892080</v>
      </c>
      <c r="P385" s="49"/>
      <c r="Q385" s="48"/>
    </row>
    <row r="386" spans="1:17" x14ac:dyDescent="0.3">
      <c r="A386" t="s">
        <v>827</v>
      </c>
      <c r="B386" t="s">
        <v>135</v>
      </c>
      <c r="C386" s="46" t="s">
        <v>176</v>
      </c>
      <c r="D386" t="s">
        <v>177</v>
      </c>
      <c r="E386" t="s">
        <v>101</v>
      </c>
      <c r="F386" t="s">
        <v>829</v>
      </c>
      <c r="G386" t="s">
        <v>137</v>
      </c>
      <c r="H386" t="s">
        <v>138</v>
      </c>
      <c r="I386" t="s">
        <v>139</v>
      </c>
      <c r="J386" t="s">
        <v>88</v>
      </c>
      <c r="K386" s="5" t="s">
        <v>95</v>
      </c>
      <c r="M386" s="5" t="s">
        <v>34</v>
      </c>
      <c r="N386" s="5">
        <v>1248</v>
      </c>
      <c r="O386" s="5">
        <v>778752</v>
      </c>
      <c r="P386" s="49"/>
      <c r="Q386" s="48"/>
    </row>
    <row r="387" spans="1:17" x14ac:dyDescent="0.3">
      <c r="A387" t="s">
        <v>827</v>
      </c>
      <c r="B387" t="s">
        <v>135</v>
      </c>
      <c r="C387" s="46" t="s">
        <v>176</v>
      </c>
      <c r="D387" t="s">
        <v>177</v>
      </c>
      <c r="E387" t="s">
        <v>101</v>
      </c>
      <c r="F387" t="s">
        <v>830</v>
      </c>
      <c r="G387" t="s">
        <v>137</v>
      </c>
      <c r="H387" t="s">
        <v>138</v>
      </c>
      <c r="I387" t="s">
        <v>139</v>
      </c>
      <c r="J387" t="s">
        <v>143</v>
      </c>
      <c r="K387" s="5" t="s">
        <v>95</v>
      </c>
      <c r="M387" s="5" t="s">
        <v>34</v>
      </c>
      <c r="N387" s="5">
        <v>1280</v>
      </c>
      <c r="O387" s="5">
        <v>121600</v>
      </c>
      <c r="P387" s="49"/>
      <c r="Q387" s="48"/>
    </row>
    <row r="388" spans="1:17" x14ac:dyDescent="0.3">
      <c r="A388" t="s">
        <v>827</v>
      </c>
      <c r="B388" t="s">
        <v>135</v>
      </c>
      <c r="C388" s="46" t="s">
        <v>176</v>
      </c>
      <c r="D388" t="s">
        <v>177</v>
      </c>
      <c r="E388" t="s">
        <v>101</v>
      </c>
      <c r="F388" t="s">
        <v>831</v>
      </c>
      <c r="G388" t="s">
        <v>137</v>
      </c>
      <c r="H388" t="s">
        <v>138</v>
      </c>
      <c r="I388" t="s">
        <v>139</v>
      </c>
      <c r="J388" t="s">
        <v>89</v>
      </c>
      <c r="K388" s="5" t="s">
        <v>95</v>
      </c>
      <c r="M388" s="5" t="s">
        <v>34</v>
      </c>
      <c r="N388" s="5">
        <v>2496</v>
      </c>
      <c r="O388" s="5">
        <v>37440</v>
      </c>
      <c r="P388" s="49"/>
      <c r="Q388" s="48"/>
    </row>
    <row r="389" spans="1:17" x14ac:dyDescent="0.3">
      <c r="A389" t="s">
        <v>827</v>
      </c>
      <c r="B389" t="s">
        <v>135</v>
      </c>
      <c r="C389" s="46" t="s">
        <v>176</v>
      </c>
      <c r="D389" t="s">
        <v>177</v>
      </c>
      <c r="E389" t="s">
        <v>101</v>
      </c>
      <c r="F389" t="s">
        <v>832</v>
      </c>
      <c r="G389" t="s">
        <v>137</v>
      </c>
      <c r="H389" t="s">
        <v>138</v>
      </c>
      <c r="I389" t="s">
        <v>139</v>
      </c>
      <c r="J389" t="s">
        <v>143</v>
      </c>
      <c r="K389" s="5" t="s">
        <v>95</v>
      </c>
      <c r="M389" s="5" t="s">
        <v>34</v>
      </c>
      <c r="N389" s="5">
        <v>1080</v>
      </c>
      <c r="O389" s="5">
        <v>717120</v>
      </c>
      <c r="P389" s="49"/>
      <c r="Q389" s="48"/>
    </row>
    <row r="390" spans="1:17" x14ac:dyDescent="0.3">
      <c r="A390" t="s">
        <v>827</v>
      </c>
      <c r="B390" t="s">
        <v>135</v>
      </c>
      <c r="C390" s="46" t="s">
        <v>176</v>
      </c>
      <c r="D390" t="s">
        <v>177</v>
      </c>
      <c r="E390" t="s">
        <v>101</v>
      </c>
      <c r="F390" t="s">
        <v>833</v>
      </c>
      <c r="G390" t="s">
        <v>137</v>
      </c>
      <c r="H390" t="s">
        <v>138</v>
      </c>
      <c r="I390" t="s">
        <v>139</v>
      </c>
      <c r="J390" t="s">
        <v>143</v>
      </c>
      <c r="K390" s="5" t="s">
        <v>95</v>
      </c>
      <c r="M390" s="5" t="s">
        <v>34</v>
      </c>
      <c r="N390" s="5">
        <v>704</v>
      </c>
      <c r="O390" s="5">
        <v>875776</v>
      </c>
      <c r="P390" s="49"/>
      <c r="Q390" s="48"/>
    </row>
    <row r="391" spans="1:17" x14ac:dyDescent="0.3">
      <c r="A391" t="s">
        <v>827</v>
      </c>
      <c r="B391" t="s">
        <v>135</v>
      </c>
      <c r="C391" s="46" t="s">
        <v>176</v>
      </c>
      <c r="D391" t="s">
        <v>177</v>
      </c>
      <c r="E391" t="s">
        <v>101</v>
      </c>
      <c r="F391" t="s">
        <v>834</v>
      </c>
      <c r="G391" t="s">
        <v>137</v>
      </c>
      <c r="H391" t="s">
        <v>138</v>
      </c>
      <c r="I391" t="s">
        <v>139</v>
      </c>
      <c r="J391" t="s">
        <v>143</v>
      </c>
      <c r="K391" s="5" t="s">
        <v>95</v>
      </c>
      <c r="M391" s="5" t="s">
        <v>34</v>
      </c>
      <c r="N391" s="5">
        <v>408</v>
      </c>
      <c r="O391" s="5">
        <v>727872</v>
      </c>
      <c r="P391" s="49"/>
      <c r="Q391" s="48"/>
    </row>
    <row r="392" spans="1:17" x14ac:dyDescent="0.3">
      <c r="A392" t="s">
        <v>835</v>
      </c>
      <c r="B392" t="s">
        <v>135</v>
      </c>
      <c r="C392" s="46" t="s">
        <v>176</v>
      </c>
      <c r="D392" t="s">
        <v>177</v>
      </c>
      <c r="E392" t="s">
        <v>101</v>
      </c>
      <c r="F392" t="s">
        <v>836</v>
      </c>
      <c r="G392" t="s">
        <v>137</v>
      </c>
      <c r="H392" t="s">
        <v>138</v>
      </c>
      <c r="I392" t="s">
        <v>139</v>
      </c>
      <c r="J392" t="s">
        <v>87</v>
      </c>
      <c r="K392" s="5" t="s">
        <v>95</v>
      </c>
      <c r="M392" s="5" t="s">
        <v>34</v>
      </c>
      <c r="N392" s="5">
        <v>296</v>
      </c>
      <c r="O392" s="5">
        <v>362600</v>
      </c>
      <c r="P392" s="49"/>
      <c r="Q392" s="48"/>
    </row>
    <row r="393" spans="1:17" x14ac:dyDescent="0.3">
      <c r="A393" t="s">
        <v>835</v>
      </c>
      <c r="B393" t="s">
        <v>135</v>
      </c>
      <c r="C393" s="46" t="s">
        <v>176</v>
      </c>
      <c r="D393" t="s">
        <v>177</v>
      </c>
      <c r="E393" t="s">
        <v>101</v>
      </c>
      <c r="F393" t="s">
        <v>837</v>
      </c>
      <c r="G393" t="s">
        <v>137</v>
      </c>
      <c r="H393" t="s">
        <v>138</v>
      </c>
      <c r="I393" t="s">
        <v>139</v>
      </c>
      <c r="J393" t="s">
        <v>87</v>
      </c>
      <c r="K393" s="5" t="s">
        <v>95</v>
      </c>
      <c r="M393" s="5" t="s">
        <v>34</v>
      </c>
      <c r="N393" s="5">
        <v>476</v>
      </c>
      <c r="O393" s="5">
        <v>4760</v>
      </c>
      <c r="P393" s="49"/>
      <c r="Q393" s="48"/>
    </row>
    <row r="394" spans="1:17" x14ac:dyDescent="0.3">
      <c r="A394" t="s">
        <v>838</v>
      </c>
      <c r="B394" t="s">
        <v>135</v>
      </c>
      <c r="C394" s="46" t="s">
        <v>176</v>
      </c>
      <c r="D394" t="s">
        <v>177</v>
      </c>
      <c r="E394" t="s">
        <v>101</v>
      </c>
      <c r="F394" t="s">
        <v>839</v>
      </c>
      <c r="G394" t="s">
        <v>137</v>
      </c>
      <c r="H394" t="s">
        <v>138</v>
      </c>
      <c r="I394" t="s">
        <v>139</v>
      </c>
      <c r="J394" t="s">
        <v>87</v>
      </c>
      <c r="K394" s="5" t="s">
        <v>95</v>
      </c>
      <c r="M394" s="5" t="s">
        <v>34</v>
      </c>
      <c r="N394" s="5">
        <v>438</v>
      </c>
      <c r="O394" s="5">
        <v>39420</v>
      </c>
      <c r="P394" s="49"/>
      <c r="Q394" s="48"/>
    </row>
    <row r="395" spans="1:17" x14ac:dyDescent="0.3">
      <c r="A395" t="s">
        <v>838</v>
      </c>
      <c r="B395" t="s">
        <v>135</v>
      </c>
      <c r="C395" s="46" t="s">
        <v>176</v>
      </c>
      <c r="D395" t="s">
        <v>177</v>
      </c>
      <c r="E395" t="s">
        <v>101</v>
      </c>
      <c r="F395" t="s">
        <v>840</v>
      </c>
      <c r="G395" t="s">
        <v>137</v>
      </c>
      <c r="H395" t="s">
        <v>138</v>
      </c>
      <c r="I395" t="s">
        <v>139</v>
      </c>
      <c r="J395" t="s">
        <v>87</v>
      </c>
      <c r="K395" s="5" t="s">
        <v>95</v>
      </c>
      <c r="M395" s="5" t="s">
        <v>34</v>
      </c>
      <c r="N395" s="5">
        <v>384</v>
      </c>
      <c r="O395" s="5">
        <v>610560</v>
      </c>
      <c r="P395" s="49"/>
      <c r="Q395" s="48"/>
    </row>
    <row r="396" spans="1:17" x14ac:dyDescent="0.3">
      <c r="A396" t="s">
        <v>841</v>
      </c>
      <c r="B396" t="s">
        <v>135</v>
      </c>
      <c r="C396" s="46" t="s">
        <v>176</v>
      </c>
      <c r="D396" t="s">
        <v>177</v>
      </c>
      <c r="E396" t="s">
        <v>119</v>
      </c>
      <c r="F396" t="s">
        <v>842</v>
      </c>
      <c r="G396" t="s">
        <v>137</v>
      </c>
      <c r="H396" t="s">
        <v>138</v>
      </c>
      <c r="I396" t="s">
        <v>139</v>
      </c>
      <c r="J396" t="s">
        <v>88</v>
      </c>
      <c r="K396" s="5" t="s">
        <v>95</v>
      </c>
      <c r="M396" s="5" t="s">
        <v>34</v>
      </c>
      <c r="N396" s="5">
        <v>216</v>
      </c>
      <c r="O396" s="5">
        <v>561384</v>
      </c>
      <c r="P396" s="49"/>
      <c r="Q396" s="48"/>
    </row>
    <row r="397" spans="1:17" x14ac:dyDescent="0.3">
      <c r="A397" t="s">
        <v>843</v>
      </c>
      <c r="B397" t="s">
        <v>135</v>
      </c>
      <c r="C397" s="46" t="s">
        <v>176</v>
      </c>
      <c r="D397" t="s">
        <v>177</v>
      </c>
      <c r="E397" t="s">
        <v>119</v>
      </c>
      <c r="F397" t="s">
        <v>844</v>
      </c>
      <c r="G397" t="s">
        <v>137</v>
      </c>
      <c r="H397" t="s">
        <v>138</v>
      </c>
      <c r="I397" t="s">
        <v>139</v>
      </c>
      <c r="J397" t="s">
        <v>88</v>
      </c>
      <c r="K397" s="5" t="s">
        <v>95</v>
      </c>
      <c r="M397" s="5" t="s">
        <v>34</v>
      </c>
      <c r="N397" s="5">
        <v>64</v>
      </c>
      <c r="O397" s="5">
        <v>191936</v>
      </c>
      <c r="P397" s="49"/>
      <c r="Q397" s="48"/>
    </row>
    <row r="398" spans="1:17" x14ac:dyDescent="0.3">
      <c r="A398" t="s">
        <v>845</v>
      </c>
      <c r="B398" t="s">
        <v>135</v>
      </c>
      <c r="C398" s="46" t="s">
        <v>176</v>
      </c>
      <c r="D398" t="s">
        <v>177</v>
      </c>
      <c r="E398" t="s">
        <v>119</v>
      </c>
      <c r="F398" t="s">
        <v>195</v>
      </c>
      <c r="G398" t="s">
        <v>137</v>
      </c>
      <c r="H398" t="s">
        <v>138</v>
      </c>
      <c r="I398" t="s">
        <v>139</v>
      </c>
      <c r="J398" t="s">
        <v>87</v>
      </c>
      <c r="K398" s="5" t="s">
        <v>95</v>
      </c>
      <c r="M398" s="5" t="s">
        <v>34</v>
      </c>
      <c r="N398" s="5">
        <v>144</v>
      </c>
      <c r="O398" s="5">
        <v>575856</v>
      </c>
      <c r="P398" s="49"/>
      <c r="Q398" s="48"/>
    </row>
    <row r="399" spans="1:17" x14ac:dyDescent="0.3">
      <c r="A399" t="s">
        <v>846</v>
      </c>
      <c r="B399" t="s">
        <v>135</v>
      </c>
      <c r="C399" s="46" t="s">
        <v>176</v>
      </c>
      <c r="D399" t="s">
        <v>177</v>
      </c>
      <c r="E399" t="s">
        <v>119</v>
      </c>
      <c r="F399" t="s">
        <v>847</v>
      </c>
      <c r="G399" t="s">
        <v>137</v>
      </c>
      <c r="H399" t="s">
        <v>138</v>
      </c>
      <c r="I399" t="s">
        <v>139</v>
      </c>
      <c r="J399" t="s">
        <v>88</v>
      </c>
      <c r="K399" s="5" t="s">
        <v>95</v>
      </c>
      <c r="M399" s="5" t="s">
        <v>34</v>
      </c>
      <c r="N399" s="5">
        <v>1008</v>
      </c>
      <c r="O399" s="5">
        <v>603792</v>
      </c>
      <c r="P399" s="49"/>
      <c r="Q399" s="48"/>
    </row>
    <row r="400" spans="1:17" x14ac:dyDescent="0.3">
      <c r="A400" t="s">
        <v>848</v>
      </c>
      <c r="B400" t="s">
        <v>135</v>
      </c>
      <c r="C400" s="46" t="s">
        <v>176</v>
      </c>
      <c r="D400" t="s">
        <v>177</v>
      </c>
      <c r="E400" t="s">
        <v>119</v>
      </c>
      <c r="F400" t="s">
        <v>849</v>
      </c>
      <c r="G400" t="s">
        <v>137</v>
      </c>
      <c r="H400" t="s">
        <v>138</v>
      </c>
      <c r="I400" t="s">
        <v>140</v>
      </c>
      <c r="J400" t="s">
        <v>361</v>
      </c>
      <c r="K400" s="5" t="s">
        <v>95</v>
      </c>
      <c r="M400" s="5" t="s">
        <v>34</v>
      </c>
      <c r="N400" s="5">
        <v>160</v>
      </c>
      <c r="O400" s="5">
        <v>127840</v>
      </c>
      <c r="P400" s="49"/>
      <c r="Q400" s="48"/>
    </row>
    <row r="401" spans="1:17" x14ac:dyDescent="0.3">
      <c r="A401" t="s">
        <v>850</v>
      </c>
      <c r="B401" t="s">
        <v>135</v>
      </c>
      <c r="C401" s="46" t="s">
        <v>176</v>
      </c>
      <c r="D401" t="s">
        <v>177</v>
      </c>
      <c r="E401" t="s">
        <v>119</v>
      </c>
      <c r="F401" t="s">
        <v>614</v>
      </c>
      <c r="G401" t="s">
        <v>137</v>
      </c>
      <c r="H401" t="s">
        <v>138</v>
      </c>
      <c r="I401" t="s">
        <v>140</v>
      </c>
      <c r="J401" t="s">
        <v>361</v>
      </c>
      <c r="K401" s="5" t="s">
        <v>95</v>
      </c>
      <c r="M401" s="5" t="s">
        <v>34</v>
      </c>
      <c r="N401" s="5">
        <v>720</v>
      </c>
      <c r="O401" s="5">
        <v>719280</v>
      </c>
      <c r="P401" s="49"/>
      <c r="Q401" s="48"/>
    </row>
    <row r="402" spans="1:17" x14ac:dyDescent="0.3">
      <c r="A402" t="s">
        <v>851</v>
      </c>
      <c r="B402" t="s">
        <v>135</v>
      </c>
      <c r="C402" s="46" t="s">
        <v>176</v>
      </c>
      <c r="D402" t="s">
        <v>177</v>
      </c>
      <c r="E402" t="s">
        <v>119</v>
      </c>
      <c r="F402" t="s">
        <v>852</v>
      </c>
      <c r="G402" t="s">
        <v>137</v>
      </c>
      <c r="H402" t="s">
        <v>138</v>
      </c>
      <c r="I402" t="s">
        <v>139</v>
      </c>
      <c r="J402" t="s">
        <v>88</v>
      </c>
      <c r="K402" s="5" t="s">
        <v>95</v>
      </c>
      <c r="M402" s="5" t="s">
        <v>34</v>
      </c>
      <c r="N402" s="5">
        <v>440</v>
      </c>
      <c r="O402" s="5">
        <v>439560</v>
      </c>
      <c r="P402" s="49"/>
      <c r="Q402" s="48"/>
    </row>
    <row r="403" spans="1:17" x14ac:dyDescent="0.3">
      <c r="A403" t="s">
        <v>853</v>
      </c>
      <c r="B403" t="s">
        <v>135</v>
      </c>
      <c r="C403" s="46" t="s">
        <v>176</v>
      </c>
      <c r="D403" t="s">
        <v>177</v>
      </c>
      <c r="E403" t="s">
        <v>119</v>
      </c>
      <c r="F403" t="s">
        <v>854</v>
      </c>
      <c r="G403" t="s">
        <v>137</v>
      </c>
      <c r="H403" t="s">
        <v>138</v>
      </c>
      <c r="I403" t="s">
        <v>140</v>
      </c>
      <c r="J403" t="s">
        <v>361</v>
      </c>
      <c r="K403" s="5" t="s">
        <v>95</v>
      </c>
      <c r="M403" s="5" t="s">
        <v>34</v>
      </c>
      <c r="N403" s="5">
        <v>240</v>
      </c>
      <c r="O403" s="5">
        <v>239760</v>
      </c>
      <c r="P403" s="49"/>
      <c r="Q403" s="48"/>
    </row>
    <row r="404" spans="1:17" x14ac:dyDescent="0.3">
      <c r="A404" t="s">
        <v>855</v>
      </c>
      <c r="B404" t="s">
        <v>135</v>
      </c>
      <c r="C404" s="46" t="s">
        <v>176</v>
      </c>
      <c r="D404" t="s">
        <v>177</v>
      </c>
      <c r="E404" t="s">
        <v>119</v>
      </c>
      <c r="F404" t="s">
        <v>856</v>
      </c>
      <c r="G404" t="s">
        <v>137</v>
      </c>
      <c r="H404" t="s">
        <v>138</v>
      </c>
      <c r="I404" t="s">
        <v>139</v>
      </c>
      <c r="J404" t="s">
        <v>87</v>
      </c>
      <c r="K404" s="5" t="s">
        <v>95</v>
      </c>
      <c r="M404" s="5" t="s">
        <v>34</v>
      </c>
      <c r="N404" s="5">
        <v>48</v>
      </c>
      <c r="O404" s="5">
        <v>287952</v>
      </c>
      <c r="P404" s="49"/>
      <c r="Q404" s="48"/>
    </row>
    <row r="405" spans="1:17" x14ac:dyDescent="0.3">
      <c r="A405" t="s">
        <v>857</v>
      </c>
      <c r="B405" t="s">
        <v>135</v>
      </c>
      <c r="C405" s="46" t="s">
        <v>176</v>
      </c>
      <c r="D405" t="s">
        <v>177</v>
      </c>
      <c r="E405" t="s">
        <v>119</v>
      </c>
      <c r="F405" t="s">
        <v>858</v>
      </c>
      <c r="G405" t="s">
        <v>137</v>
      </c>
      <c r="H405" t="s">
        <v>138</v>
      </c>
      <c r="I405" t="s">
        <v>140</v>
      </c>
      <c r="J405" t="s">
        <v>361</v>
      </c>
      <c r="K405" s="5" t="s">
        <v>95</v>
      </c>
      <c r="M405" s="5" t="s">
        <v>34</v>
      </c>
      <c r="N405" s="5">
        <v>160</v>
      </c>
      <c r="O405" s="5">
        <v>207840</v>
      </c>
      <c r="P405" s="49"/>
      <c r="Q405" s="48"/>
    </row>
    <row r="406" spans="1:17" x14ac:dyDescent="0.3">
      <c r="A406" t="s">
        <v>859</v>
      </c>
      <c r="B406" t="s">
        <v>135</v>
      </c>
      <c r="C406" s="46" t="s">
        <v>176</v>
      </c>
      <c r="D406" t="s">
        <v>177</v>
      </c>
      <c r="E406" t="s">
        <v>119</v>
      </c>
      <c r="F406" t="s">
        <v>858</v>
      </c>
      <c r="G406" t="s">
        <v>137</v>
      </c>
      <c r="H406" t="s">
        <v>138</v>
      </c>
      <c r="I406" t="s">
        <v>140</v>
      </c>
      <c r="J406" t="s">
        <v>361</v>
      </c>
      <c r="K406" s="5" t="s">
        <v>95</v>
      </c>
      <c r="M406" s="5" t="s">
        <v>34</v>
      </c>
      <c r="N406" s="5">
        <v>480</v>
      </c>
      <c r="O406" s="5">
        <v>623520</v>
      </c>
      <c r="P406" s="49"/>
      <c r="Q406" s="48"/>
    </row>
    <row r="407" spans="1:17" x14ac:dyDescent="0.3">
      <c r="A407" t="s">
        <v>860</v>
      </c>
      <c r="B407" t="s">
        <v>135</v>
      </c>
      <c r="C407" s="46" t="s">
        <v>176</v>
      </c>
      <c r="D407" t="s">
        <v>177</v>
      </c>
      <c r="E407" t="s">
        <v>7</v>
      </c>
      <c r="F407" t="s">
        <v>861</v>
      </c>
      <c r="G407" t="s">
        <v>137</v>
      </c>
      <c r="H407" t="s">
        <v>138</v>
      </c>
      <c r="I407" t="s">
        <v>139</v>
      </c>
      <c r="J407" t="s">
        <v>88</v>
      </c>
      <c r="K407" s="5" t="s">
        <v>96</v>
      </c>
      <c r="L407" s="5" t="s">
        <v>34</v>
      </c>
      <c r="M407" s="5" t="s">
        <v>34</v>
      </c>
      <c r="N407" s="5">
        <v>2214</v>
      </c>
      <c r="O407" s="5">
        <v>6456079.3499999996</v>
      </c>
      <c r="P407" s="49"/>
      <c r="Q407" s="48"/>
    </row>
    <row r="408" spans="1:17" x14ac:dyDescent="0.3">
      <c r="A408" t="s">
        <v>862</v>
      </c>
      <c r="B408" t="s">
        <v>135</v>
      </c>
      <c r="C408" s="46" t="s">
        <v>176</v>
      </c>
      <c r="D408" t="s">
        <v>177</v>
      </c>
      <c r="E408" t="s">
        <v>119</v>
      </c>
      <c r="F408" t="s">
        <v>195</v>
      </c>
      <c r="G408" t="s">
        <v>137</v>
      </c>
      <c r="H408" t="s">
        <v>138</v>
      </c>
      <c r="I408" t="s">
        <v>139</v>
      </c>
      <c r="J408" t="s">
        <v>87</v>
      </c>
      <c r="K408" s="5" t="s">
        <v>95</v>
      </c>
      <c r="M408" s="5" t="s">
        <v>34</v>
      </c>
      <c r="N408" s="5">
        <v>252</v>
      </c>
      <c r="O408" s="5">
        <v>1007748</v>
      </c>
      <c r="P408" s="49"/>
      <c r="Q408" s="48"/>
    </row>
    <row r="409" spans="1:17" x14ac:dyDescent="0.3">
      <c r="A409" t="s">
        <v>863</v>
      </c>
      <c r="B409" t="s">
        <v>135</v>
      </c>
      <c r="C409" s="46" t="s">
        <v>176</v>
      </c>
      <c r="D409" t="s">
        <v>177</v>
      </c>
      <c r="E409" t="s">
        <v>8</v>
      </c>
      <c r="F409" t="s">
        <v>864</v>
      </c>
      <c r="G409" t="s">
        <v>137</v>
      </c>
      <c r="H409" t="s">
        <v>138</v>
      </c>
      <c r="I409" t="s">
        <v>139</v>
      </c>
      <c r="J409" t="s">
        <v>143</v>
      </c>
      <c r="K409" s="5" t="s">
        <v>95</v>
      </c>
      <c r="M409" s="5" t="s">
        <v>34</v>
      </c>
      <c r="N409" s="5">
        <v>1512</v>
      </c>
      <c r="O409" s="5">
        <v>753806.27</v>
      </c>
      <c r="P409" s="49"/>
      <c r="Q409" s="48"/>
    </row>
    <row r="410" spans="1:17" x14ac:dyDescent="0.3">
      <c r="A410" t="s">
        <v>863</v>
      </c>
      <c r="B410" t="s">
        <v>135</v>
      </c>
      <c r="C410" s="46" t="s">
        <v>176</v>
      </c>
      <c r="D410" t="s">
        <v>177</v>
      </c>
      <c r="E410" t="s">
        <v>8</v>
      </c>
      <c r="F410" t="s">
        <v>865</v>
      </c>
      <c r="G410" t="s">
        <v>137</v>
      </c>
      <c r="H410" t="s">
        <v>138</v>
      </c>
      <c r="I410" t="s">
        <v>139</v>
      </c>
      <c r="J410" t="s">
        <v>143</v>
      </c>
      <c r="K410" s="5" t="s">
        <v>95</v>
      </c>
      <c r="M410" s="5" t="s">
        <v>34</v>
      </c>
      <c r="N410" s="5">
        <v>2208</v>
      </c>
      <c r="O410" s="5">
        <v>1100796.46</v>
      </c>
      <c r="P410" s="49"/>
      <c r="Q410" s="48"/>
    </row>
    <row r="411" spans="1:17" x14ac:dyDescent="0.3">
      <c r="A411" t="s">
        <v>863</v>
      </c>
      <c r="B411" t="s">
        <v>135</v>
      </c>
      <c r="C411" s="46" t="s">
        <v>176</v>
      </c>
      <c r="D411" t="s">
        <v>177</v>
      </c>
      <c r="E411" t="s">
        <v>8</v>
      </c>
      <c r="F411" t="s">
        <v>866</v>
      </c>
      <c r="G411" t="s">
        <v>137</v>
      </c>
      <c r="H411" t="s">
        <v>138</v>
      </c>
      <c r="I411" t="s">
        <v>139</v>
      </c>
      <c r="J411" t="s">
        <v>143</v>
      </c>
      <c r="K411" s="5" t="s">
        <v>95</v>
      </c>
      <c r="M411" s="5" t="s">
        <v>34</v>
      </c>
      <c r="N411" s="5">
        <v>1512</v>
      </c>
      <c r="O411" s="5">
        <v>753806.27</v>
      </c>
      <c r="P411" s="49"/>
      <c r="Q411" s="48"/>
    </row>
    <row r="412" spans="1:17" x14ac:dyDescent="0.3">
      <c r="A412" t="s">
        <v>863</v>
      </c>
      <c r="B412" t="s">
        <v>135</v>
      </c>
      <c r="C412" s="46" t="s">
        <v>176</v>
      </c>
      <c r="D412" t="s">
        <v>177</v>
      </c>
      <c r="E412" t="s">
        <v>8</v>
      </c>
      <c r="F412" t="s">
        <v>867</v>
      </c>
      <c r="G412" t="s">
        <v>137</v>
      </c>
      <c r="H412" t="s">
        <v>138</v>
      </c>
      <c r="I412" t="s">
        <v>139</v>
      </c>
      <c r="J412" t="s">
        <v>143</v>
      </c>
      <c r="K412" s="5" t="s">
        <v>95</v>
      </c>
      <c r="M412" s="5" t="s">
        <v>34</v>
      </c>
      <c r="N412" s="5">
        <v>1512</v>
      </c>
      <c r="O412" s="5">
        <v>659334.56999999995</v>
      </c>
      <c r="P412" s="49"/>
      <c r="Q412" s="48"/>
    </row>
    <row r="413" spans="1:17" x14ac:dyDescent="0.3">
      <c r="A413" t="s">
        <v>868</v>
      </c>
      <c r="B413" t="s">
        <v>135</v>
      </c>
      <c r="C413" s="46" t="s">
        <v>176</v>
      </c>
      <c r="D413" t="s">
        <v>177</v>
      </c>
      <c r="E413" t="s">
        <v>7</v>
      </c>
      <c r="F413" t="s">
        <v>869</v>
      </c>
      <c r="G413" t="s">
        <v>137</v>
      </c>
      <c r="H413" t="s">
        <v>138</v>
      </c>
      <c r="I413" t="s">
        <v>139</v>
      </c>
      <c r="J413" t="s">
        <v>88</v>
      </c>
      <c r="K413" s="5" t="s">
        <v>96</v>
      </c>
      <c r="L413" s="5" t="s">
        <v>34</v>
      </c>
      <c r="M413" s="5" t="s">
        <v>34</v>
      </c>
      <c r="N413" s="5">
        <v>2214</v>
      </c>
      <c r="O413" s="5">
        <v>6456079.3499999996</v>
      </c>
      <c r="P413" s="49"/>
      <c r="Q413" s="48"/>
    </row>
    <row r="414" spans="1:17" x14ac:dyDescent="0.3">
      <c r="A414" t="s">
        <v>870</v>
      </c>
      <c r="B414" t="s">
        <v>135</v>
      </c>
      <c r="C414" s="46" t="s">
        <v>176</v>
      </c>
      <c r="D414" t="s">
        <v>177</v>
      </c>
      <c r="E414" t="s">
        <v>7</v>
      </c>
      <c r="F414" t="s">
        <v>539</v>
      </c>
      <c r="G414" t="s">
        <v>137</v>
      </c>
      <c r="H414" t="s">
        <v>138</v>
      </c>
      <c r="I414" t="s">
        <v>139</v>
      </c>
      <c r="J414" t="s">
        <v>88</v>
      </c>
      <c r="K414" s="5" t="s">
        <v>96</v>
      </c>
      <c r="L414" s="5" t="s">
        <v>34</v>
      </c>
      <c r="M414" s="5" t="s">
        <v>34</v>
      </c>
      <c r="N414" s="5">
        <v>912</v>
      </c>
      <c r="O414" s="5">
        <v>2669839.87</v>
      </c>
      <c r="P414" s="49"/>
      <c r="Q414" s="48"/>
    </row>
    <row r="415" spans="1:17" x14ac:dyDescent="0.3">
      <c r="A415" t="s">
        <v>870</v>
      </c>
      <c r="B415" t="s">
        <v>135</v>
      </c>
      <c r="C415" s="46" t="s">
        <v>176</v>
      </c>
      <c r="D415" t="s">
        <v>177</v>
      </c>
      <c r="E415" t="s">
        <v>7</v>
      </c>
      <c r="F415" t="s">
        <v>540</v>
      </c>
      <c r="G415" t="s">
        <v>137</v>
      </c>
      <c r="H415" t="s">
        <v>138</v>
      </c>
      <c r="I415" t="s">
        <v>139</v>
      </c>
      <c r="J415" t="s">
        <v>88</v>
      </c>
      <c r="K415" s="5" t="s">
        <v>96</v>
      </c>
      <c r="L415" s="5" t="s">
        <v>34</v>
      </c>
      <c r="M415" s="5" t="s">
        <v>34</v>
      </c>
      <c r="N415" s="5">
        <v>828</v>
      </c>
      <c r="O415" s="5">
        <v>2806774.27</v>
      </c>
      <c r="P415" s="49"/>
      <c r="Q415" s="48"/>
    </row>
    <row r="416" spans="1:17" x14ac:dyDescent="0.3">
      <c r="A416" t="s">
        <v>871</v>
      </c>
      <c r="B416" t="s">
        <v>135</v>
      </c>
      <c r="C416" s="46" t="s">
        <v>176</v>
      </c>
      <c r="D416" t="s">
        <v>177</v>
      </c>
      <c r="E416" t="s">
        <v>101</v>
      </c>
      <c r="F416" t="s">
        <v>872</v>
      </c>
      <c r="G416" t="s">
        <v>137</v>
      </c>
      <c r="H416" t="s">
        <v>138</v>
      </c>
      <c r="I416" t="s">
        <v>140</v>
      </c>
      <c r="J416" t="s">
        <v>361</v>
      </c>
      <c r="K416" s="5" t="s">
        <v>95</v>
      </c>
      <c r="M416" s="5" t="s">
        <v>34</v>
      </c>
      <c r="N416" s="5">
        <v>1016</v>
      </c>
      <c r="O416" s="5">
        <v>1345184</v>
      </c>
      <c r="P416" s="49"/>
      <c r="Q416" s="48"/>
    </row>
    <row r="417" spans="1:17" x14ac:dyDescent="0.3">
      <c r="A417" t="s">
        <v>871</v>
      </c>
      <c r="B417" t="s">
        <v>135</v>
      </c>
      <c r="C417" s="46" t="s">
        <v>176</v>
      </c>
      <c r="D417" t="s">
        <v>177</v>
      </c>
      <c r="E417" t="s">
        <v>101</v>
      </c>
      <c r="F417" t="s">
        <v>873</v>
      </c>
      <c r="G417" t="s">
        <v>137</v>
      </c>
      <c r="H417" t="s">
        <v>138</v>
      </c>
      <c r="I417" t="s">
        <v>140</v>
      </c>
      <c r="J417" t="s">
        <v>361</v>
      </c>
      <c r="K417" s="5" t="s">
        <v>95</v>
      </c>
      <c r="M417" s="5" t="s">
        <v>34</v>
      </c>
      <c r="N417" s="5">
        <v>1000</v>
      </c>
      <c r="O417" s="5">
        <v>91000</v>
      </c>
      <c r="P417" s="49"/>
      <c r="Q417" s="48"/>
    </row>
    <row r="418" spans="1:17" x14ac:dyDescent="0.3">
      <c r="A418" t="s">
        <v>874</v>
      </c>
      <c r="B418" t="s">
        <v>135</v>
      </c>
      <c r="C418" s="46" t="s">
        <v>176</v>
      </c>
      <c r="D418" t="s">
        <v>177</v>
      </c>
      <c r="E418" t="s">
        <v>101</v>
      </c>
      <c r="F418" t="s">
        <v>875</v>
      </c>
      <c r="G418" t="s">
        <v>137</v>
      </c>
      <c r="H418" t="s">
        <v>138</v>
      </c>
      <c r="I418" t="s">
        <v>139</v>
      </c>
      <c r="J418" t="s">
        <v>87</v>
      </c>
      <c r="K418" s="5" t="s">
        <v>95</v>
      </c>
      <c r="M418" s="5" t="s">
        <v>34</v>
      </c>
      <c r="N418" s="5">
        <v>572</v>
      </c>
      <c r="O418" s="5">
        <v>286572</v>
      </c>
      <c r="P418" s="49"/>
      <c r="Q418" s="48"/>
    </row>
    <row r="419" spans="1:17" x14ac:dyDescent="0.3">
      <c r="A419" t="s">
        <v>874</v>
      </c>
      <c r="B419" t="s">
        <v>135</v>
      </c>
      <c r="C419" s="46" t="s">
        <v>176</v>
      </c>
      <c r="D419" t="s">
        <v>177</v>
      </c>
      <c r="E419" t="s">
        <v>101</v>
      </c>
      <c r="F419" t="s">
        <v>546</v>
      </c>
      <c r="G419" t="s">
        <v>137</v>
      </c>
      <c r="H419" t="s">
        <v>138</v>
      </c>
      <c r="I419" t="s">
        <v>139</v>
      </c>
      <c r="J419" t="s">
        <v>87</v>
      </c>
      <c r="K419" s="5" t="s">
        <v>95</v>
      </c>
      <c r="M419" s="5" t="s">
        <v>34</v>
      </c>
      <c r="N419" s="5">
        <v>430</v>
      </c>
      <c r="O419" s="5">
        <v>1541120</v>
      </c>
      <c r="P419" s="49"/>
      <c r="Q419" s="48"/>
    </row>
    <row r="420" spans="1:17" x14ac:dyDescent="0.3">
      <c r="A420" t="s">
        <v>874</v>
      </c>
      <c r="B420" t="s">
        <v>135</v>
      </c>
      <c r="C420" s="46" t="s">
        <v>176</v>
      </c>
      <c r="D420" t="s">
        <v>177</v>
      </c>
      <c r="E420" t="s">
        <v>101</v>
      </c>
      <c r="F420" t="s">
        <v>876</v>
      </c>
      <c r="G420" t="s">
        <v>137</v>
      </c>
      <c r="H420" t="s">
        <v>138</v>
      </c>
      <c r="I420" t="s">
        <v>139</v>
      </c>
      <c r="J420" t="s">
        <v>87</v>
      </c>
      <c r="K420" s="5" t="s">
        <v>95</v>
      </c>
      <c r="M420" s="5" t="s">
        <v>34</v>
      </c>
      <c r="N420" s="5">
        <v>672</v>
      </c>
      <c r="O420" s="5">
        <v>847392</v>
      </c>
      <c r="P420" s="49"/>
      <c r="Q420" s="48"/>
    </row>
    <row r="421" spans="1:17" x14ac:dyDescent="0.3">
      <c r="A421" t="s">
        <v>877</v>
      </c>
      <c r="B421" t="s">
        <v>135</v>
      </c>
      <c r="C421" s="46" t="s">
        <v>176</v>
      </c>
      <c r="D421" t="s">
        <v>177</v>
      </c>
      <c r="E421" t="s">
        <v>7</v>
      </c>
      <c r="F421" t="s">
        <v>542</v>
      </c>
      <c r="G421" t="s">
        <v>137</v>
      </c>
      <c r="H421" t="s">
        <v>138</v>
      </c>
      <c r="I421" t="s">
        <v>139</v>
      </c>
      <c r="J421" t="s">
        <v>88</v>
      </c>
      <c r="K421" s="5" t="s">
        <v>96</v>
      </c>
      <c r="L421" s="5" t="s">
        <v>34</v>
      </c>
      <c r="M421" s="5" t="s">
        <v>34</v>
      </c>
      <c r="N421" s="5">
        <v>1086</v>
      </c>
      <c r="O421" s="5">
        <v>3386843.04</v>
      </c>
      <c r="P421" s="49"/>
      <c r="Q421" s="48"/>
    </row>
    <row r="422" spans="1:17" x14ac:dyDescent="0.3">
      <c r="A422" t="s">
        <v>877</v>
      </c>
      <c r="B422" t="s">
        <v>135</v>
      </c>
      <c r="C422" s="46" t="s">
        <v>176</v>
      </c>
      <c r="D422" t="s">
        <v>177</v>
      </c>
      <c r="E422" t="s">
        <v>7</v>
      </c>
      <c r="F422" t="s">
        <v>869</v>
      </c>
      <c r="G422" t="s">
        <v>137</v>
      </c>
      <c r="H422" t="s">
        <v>138</v>
      </c>
      <c r="I422" t="s">
        <v>139</v>
      </c>
      <c r="J422" t="s">
        <v>88</v>
      </c>
      <c r="K422" s="5" t="s">
        <v>96</v>
      </c>
      <c r="L422" s="5" t="s">
        <v>34</v>
      </c>
      <c r="M422" s="5" t="s">
        <v>34</v>
      </c>
      <c r="N422" s="5">
        <v>648</v>
      </c>
      <c r="O422" s="5">
        <v>1889584.2</v>
      </c>
      <c r="P422" s="49"/>
      <c r="Q422" s="48"/>
    </row>
    <row r="423" spans="1:17" x14ac:dyDescent="0.3">
      <c r="A423" t="s">
        <v>877</v>
      </c>
      <c r="B423" t="s">
        <v>135</v>
      </c>
      <c r="C423" s="46" t="s">
        <v>176</v>
      </c>
      <c r="D423" t="s">
        <v>177</v>
      </c>
      <c r="E423" t="s">
        <v>7</v>
      </c>
      <c r="F423" t="s">
        <v>861</v>
      </c>
      <c r="G423" t="s">
        <v>137</v>
      </c>
      <c r="H423" t="s">
        <v>138</v>
      </c>
      <c r="I423" t="s">
        <v>139</v>
      </c>
      <c r="J423" t="s">
        <v>88</v>
      </c>
      <c r="K423" s="5" t="s">
        <v>96</v>
      </c>
      <c r="L423" s="5" t="s">
        <v>34</v>
      </c>
      <c r="M423" s="5" t="s">
        <v>34</v>
      </c>
      <c r="N423" s="5">
        <v>216</v>
      </c>
      <c r="O423" s="5">
        <v>629861.4</v>
      </c>
      <c r="P423" s="49"/>
      <c r="Q423" s="48"/>
    </row>
    <row r="424" spans="1:17" x14ac:dyDescent="0.3">
      <c r="A424" t="s">
        <v>878</v>
      </c>
      <c r="B424" t="s">
        <v>135</v>
      </c>
      <c r="C424" s="46" t="s">
        <v>176</v>
      </c>
      <c r="D424" t="s">
        <v>177</v>
      </c>
      <c r="E424" t="s">
        <v>101</v>
      </c>
      <c r="F424" t="s">
        <v>879</v>
      </c>
      <c r="G424" t="s">
        <v>137</v>
      </c>
      <c r="H424" t="s">
        <v>138</v>
      </c>
      <c r="I424" t="s">
        <v>139</v>
      </c>
      <c r="J424" t="s">
        <v>87</v>
      </c>
      <c r="K424" s="5" t="s">
        <v>95</v>
      </c>
      <c r="M424" s="5" t="s">
        <v>34</v>
      </c>
      <c r="N424" s="5">
        <v>380</v>
      </c>
      <c r="O424" s="5">
        <v>589000</v>
      </c>
      <c r="P424" s="49"/>
      <c r="Q424" s="48"/>
    </row>
    <row r="425" spans="1:17" x14ac:dyDescent="0.3">
      <c r="A425" t="s">
        <v>878</v>
      </c>
      <c r="B425" t="s">
        <v>135</v>
      </c>
      <c r="C425" s="46" t="s">
        <v>176</v>
      </c>
      <c r="D425" t="s">
        <v>177</v>
      </c>
      <c r="E425" t="s">
        <v>101</v>
      </c>
      <c r="F425" t="s">
        <v>880</v>
      </c>
      <c r="G425" t="s">
        <v>137</v>
      </c>
      <c r="H425" t="s">
        <v>138</v>
      </c>
      <c r="I425" t="s">
        <v>139</v>
      </c>
      <c r="J425" t="s">
        <v>87</v>
      </c>
      <c r="K425" s="5" t="s">
        <v>95</v>
      </c>
      <c r="M425" s="5" t="s">
        <v>34</v>
      </c>
      <c r="N425" s="5">
        <v>508</v>
      </c>
      <c r="O425" s="5">
        <v>272288</v>
      </c>
      <c r="P425" s="49"/>
      <c r="Q425" s="48"/>
    </row>
    <row r="426" spans="1:17" x14ac:dyDescent="0.3">
      <c r="A426" t="s">
        <v>878</v>
      </c>
      <c r="B426" t="s">
        <v>135</v>
      </c>
      <c r="C426" s="46" t="s">
        <v>176</v>
      </c>
      <c r="D426" t="s">
        <v>177</v>
      </c>
      <c r="E426" t="s">
        <v>101</v>
      </c>
      <c r="F426" t="s">
        <v>881</v>
      </c>
      <c r="G426" t="s">
        <v>137</v>
      </c>
      <c r="H426" t="s">
        <v>138</v>
      </c>
      <c r="I426" t="s">
        <v>139</v>
      </c>
      <c r="J426" t="s">
        <v>87</v>
      </c>
      <c r="K426" s="5" t="s">
        <v>95</v>
      </c>
      <c r="M426" s="5" t="s">
        <v>34</v>
      </c>
      <c r="N426" s="5">
        <v>500</v>
      </c>
      <c r="O426" s="5">
        <v>768000</v>
      </c>
      <c r="P426" s="49"/>
      <c r="Q426" s="48"/>
    </row>
    <row r="427" spans="1:17" x14ac:dyDescent="0.3">
      <c r="A427" t="s">
        <v>882</v>
      </c>
      <c r="B427" t="s">
        <v>135</v>
      </c>
      <c r="C427" s="46" t="s">
        <v>176</v>
      </c>
      <c r="D427" t="s">
        <v>177</v>
      </c>
      <c r="E427" t="s">
        <v>101</v>
      </c>
      <c r="F427" t="s">
        <v>883</v>
      </c>
      <c r="G427" t="s">
        <v>137</v>
      </c>
      <c r="H427" t="s">
        <v>138</v>
      </c>
      <c r="I427" t="s">
        <v>140</v>
      </c>
      <c r="J427" t="s">
        <v>361</v>
      </c>
      <c r="K427" s="5" t="s">
        <v>96</v>
      </c>
      <c r="M427" s="5" t="s">
        <v>34</v>
      </c>
      <c r="N427" s="5">
        <v>1104</v>
      </c>
      <c r="O427" s="5">
        <v>34224</v>
      </c>
      <c r="P427" s="49"/>
      <c r="Q427" s="48"/>
    </row>
    <row r="428" spans="1:17" x14ac:dyDescent="0.3">
      <c r="A428" t="s">
        <v>882</v>
      </c>
      <c r="B428" t="s">
        <v>135</v>
      </c>
      <c r="C428" s="46" t="s">
        <v>176</v>
      </c>
      <c r="D428" t="s">
        <v>177</v>
      </c>
      <c r="E428" t="s">
        <v>101</v>
      </c>
      <c r="F428" t="s">
        <v>884</v>
      </c>
      <c r="G428" t="s">
        <v>137</v>
      </c>
      <c r="H428" t="s">
        <v>138</v>
      </c>
      <c r="I428" t="s">
        <v>140</v>
      </c>
      <c r="J428" t="s">
        <v>361</v>
      </c>
      <c r="K428" s="5" t="s">
        <v>96</v>
      </c>
      <c r="M428" s="5" t="s">
        <v>34</v>
      </c>
      <c r="N428" s="5">
        <v>1080</v>
      </c>
      <c r="O428" s="5">
        <v>1419120</v>
      </c>
      <c r="P428" s="49"/>
      <c r="Q428" s="48"/>
    </row>
    <row r="429" spans="1:17" x14ac:dyDescent="0.3">
      <c r="A429" t="s">
        <v>885</v>
      </c>
      <c r="B429" t="s">
        <v>135</v>
      </c>
      <c r="C429" s="46" t="s">
        <v>176</v>
      </c>
      <c r="D429" t="s">
        <v>177</v>
      </c>
      <c r="E429" t="s">
        <v>7</v>
      </c>
      <c r="F429" t="s">
        <v>886</v>
      </c>
      <c r="G429" t="s">
        <v>137</v>
      </c>
      <c r="H429" t="s">
        <v>138</v>
      </c>
      <c r="I429" t="s">
        <v>139</v>
      </c>
      <c r="J429" t="s">
        <v>88</v>
      </c>
      <c r="K429" s="5" t="s">
        <v>96</v>
      </c>
      <c r="L429" s="5" t="s">
        <v>34</v>
      </c>
      <c r="M429" s="5" t="s">
        <v>34</v>
      </c>
      <c r="N429" s="5">
        <v>1014</v>
      </c>
      <c r="O429" s="5">
        <v>3437281.54</v>
      </c>
      <c r="P429" s="49"/>
      <c r="Q429" s="48"/>
    </row>
    <row r="430" spans="1:17" x14ac:dyDescent="0.3">
      <c r="A430" t="s">
        <v>885</v>
      </c>
      <c r="B430" t="s">
        <v>135</v>
      </c>
      <c r="C430" s="46" t="s">
        <v>176</v>
      </c>
      <c r="D430" t="s">
        <v>177</v>
      </c>
      <c r="E430" t="s">
        <v>7</v>
      </c>
      <c r="F430" t="s">
        <v>887</v>
      </c>
      <c r="G430" t="s">
        <v>137</v>
      </c>
      <c r="H430" t="s">
        <v>138</v>
      </c>
      <c r="I430" t="s">
        <v>139</v>
      </c>
      <c r="J430" t="s">
        <v>88</v>
      </c>
      <c r="K430" s="5" t="s">
        <v>96</v>
      </c>
      <c r="L430" s="5" t="s">
        <v>34</v>
      </c>
      <c r="M430" s="5" t="s">
        <v>34</v>
      </c>
      <c r="N430" s="5">
        <v>1608</v>
      </c>
      <c r="O430" s="5">
        <v>3461694.36</v>
      </c>
      <c r="P430" s="49"/>
      <c r="Q430" s="48"/>
    </row>
    <row r="431" spans="1:17" x14ac:dyDescent="0.3">
      <c r="A431" t="s">
        <v>888</v>
      </c>
      <c r="B431" t="s">
        <v>135</v>
      </c>
      <c r="C431" s="46" t="s">
        <v>176</v>
      </c>
      <c r="D431" t="s">
        <v>177</v>
      </c>
      <c r="E431" t="s">
        <v>119</v>
      </c>
      <c r="F431" t="s">
        <v>721</v>
      </c>
      <c r="G431" t="s">
        <v>137</v>
      </c>
      <c r="H431" t="s">
        <v>138</v>
      </c>
      <c r="I431" t="s">
        <v>139</v>
      </c>
      <c r="J431" t="s">
        <v>88</v>
      </c>
      <c r="K431" s="5" t="s">
        <v>96</v>
      </c>
      <c r="L431" s="5" t="s">
        <v>33</v>
      </c>
      <c r="M431" s="5" t="s">
        <v>34</v>
      </c>
      <c r="N431" s="5">
        <v>108</v>
      </c>
      <c r="O431" s="5">
        <v>215892</v>
      </c>
      <c r="P431" s="49"/>
      <c r="Q431" s="48"/>
    </row>
    <row r="432" spans="1:17" x14ac:dyDescent="0.3">
      <c r="A432" t="s">
        <v>889</v>
      </c>
      <c r="B432" t="s">
        <v>135</v>
      </c>
      <c r="C432" s="46" t="s">
        <v>176</v>
      </c>
      <c r="D432" t="s">
        <v>177</v>
      </c>
      <c r="E432" t="s">
        <v>22</v>
      </c>
      <c r="F432" t="s">
        <v>890</v>
      </c>
      <c r="G432" t="s">
        <v>137</v>
      </c>
      <c r="H432" t="s">
        <v>138</v>
      </c>
      <c r="I432" t="s">
        <v>139</v>
      </c>
      <c r="J432" t="s">
        <v>35</v>
      </c>
      <c r="K432" s="5" t="s">
        <v>96</v>
      </c>
      <c r="L432" s="5" t="s">
        <v>33</v>
      </c>
      <c r="M432" s="5" t="s">
        <v>34</v>
      </c>
      <c r="N432" s="5">
        <v>432</v>
      </c>
      <c r="O432" s="5">
        <v>188621.57</v>
      </c>
      <c r="P432" s="49"/>
      <c r="Q432" s="48"/>
    </row>
    <row r="433" spans="1:17" x14ac:dyDescent="0.3">
      <c r="A433" t="s">
        <v>889</v>
      </c>
      <c r="B433" t="s">
        <v>135</v>
      </c>
      <c r="C433" s="46" t="s">
        <v>176</v>
      </c>
      <c r="D433" t="s">
        <v>177</v>
      </c>
      <c r="E433" t="s">
        <v>22</v>
      </c>
      <c r="F433" t="s">
        <v>891</v>
      </c>
      <c r="G433" t="s">
        <v>137</v>
      </c>
      <c r="H433" t="s">
        <v>138</v>
      </c>
      <c r="I433" t="s">
        <v>139</v>
      </c>
      <c r="J433" t="s">
        <v>35</v>
      </c>
      <c r="K433" s="5" t="s">
        <v>96</v>
      </c>
      <c r="L433" s="5" t="s">
        <v>33</v>
      </c>
      <c r="M433" s="5" t="s">
        <v>34</v>
      </c>
      <c r="N433" s="5">
        <v>672</v>
      </c>
      <c r="O433" s="5">
        <v>293411.33</v>
      </c>
      <c r="P433" s="49"/>
      <c r="Q433" s="48"/>
    </row>
    <row r="434" spans="1:17" x14ac:dyDescent="0.3">
      <c r="A434" t="s">
        <v>889</v>
      </c>
      <c r="B434" t="s">
        <v>135</v>
      </c>
      <c r="C434" s="46" t="s">
        <v>176</v>
      </c>
      <c r="D434" t="s">
        <v>177</v>
      </c>
      <c r="E434" t="s">
        <v>22</v>
      </c>
      <c r="F434" t="s">
        <v>892</v>
      </c>
      <c r="G434" t="s">
        <v>137</v>
      </c>
      <c r="H434" t="s">
        <v>138</v>
      </c>
      <c r="I434" t="s">
        <v>139</v>
      </c>
      <c r="J434" t="s">
        <v>35</v>
      </c>
      <c r="K434" s="5" t="s">
        <v>96</v>
      </c>
      <c r="L434" s="5" t="s">
        <v>33</v>
      </c>
      <c r="M434" s="5" t="s">
        <v>34</v>
      </c>
      <c r="N434" s="5">
        <v>1208</v>
      </c>
      <c r="O434" s="5">
        <v>527441.79</v>
      </c>
      <c r="P434" s="49"/>
      <c r="Q434" s="48"/>
    </row>
    <row r="435" spans="1:17" x14ac:dyDescent="0.3">
      <c r="A435" t="s">
        <v>889</v>
      </c>
      <c r="B435" t="s">
        <v>135</v>
      </c>
      <c r="C435" s="46" t="s">
        <v>176</v>
      </c>
      <c r="D435" t="s">
        <v>177</v>
      </c>
      <c r="E435" t="s">
        <v>22</v>
      </c>
      <c r="F435" t="s">
        <v>893</v>
      </c>
      <c r="G435" t="s">
        <v>137</v>
      </c>
      <c r="H435" t="s">
        <v>138</v>
      </c>
      <c r="I435" t="s">
        <v>139</v>
      </c>
      <c r="J435" t="s">
        <v>35</v>
      </c>
      <c r="K435" s="5" t="s">
        <v>96</v>
      </c>
      <c r="L435" s="5" t="s">
        <v>33</v>
      </c>
      <c r="M435" s="5" t="s">
        <v>34</v>
      </c>
      <c r="N435" s="5">
        <v>690</v>
      </c>
      <c r="O435" s="5">
        <v>454262.88</v>
      </c>
      <c r="P435" s="49"/>
      <c r="Q435" s="48"/>
    </row>
    <row r="436" spans="1:17" x14ac:dyDescent="0.3">
      <c r="A436" t="s">
        <v>889</v>
      </c>
      <c r="B436" t="s">
        <v>135</v>
      </c>
      <c r="C436" s="46" t="s">
        <v>176</v>
      </c>
      <c r="D436" t="s">
        <v>177</v>
      </c>
      <c r="E436" t="s">
        <v>22</v>
      </c>
      <c r="F436" t="s">
        <v>894</v>
      </c>
      <c r="G436" t="s">
        <v>137</v>
      </c>
      <c r="H436" t="s">
        <v>138</v>
      </c>
      <c r="I436" t="s">
        <v>139</v>
      </c>
      <c r="J436" t="s">
        <v>35</v>
      </c>
      <c r="K436" s="5" t="s">
        <v>96</v>
      </c>
      <c r="L436" s="5" t="s">
        <v>33</v>
      </c>
      <c r="M436" s="5" t="s">
        <v>34</v>
      </c>
      <c r="N436" s="5">
        <v>890</v>
      </c>
      <c r="O436" s="5">
        <v>724588.16</v>
      </c>
      <c r="P436" s="49"/>
      <c r="Q436" s="48"/>
    </row>
    <row r="437" spans="1:17" x14ac:dyDescent="0.3">
      <c r="A437" t="s">
        <v>889</v>
      </c>
      <c r="B437" t="s">
        <v>135</v>
      </c>
      <c r="C437" s="46" t="s">
        <v>176</v>
      </c>
      <c r="D437" t="s">
        <v>177</v>
      </c>
      <c r="E437" t="s">
        <v>22</v>
      </c>
      <c r="F437" t="s">
        <v>895</v>
      </c>
      <c r="G437" t="s">
        <v>137</v>
      </c>
      <c r="H437" t="s">
        <v>138</v>
      </c>
      <c r="I437" t="s">
        <v>139</v>
      </c>
      <c r="J437" t="s">
        <v>35</v>
      </c>
      <c r="K437" s="5" t="s">
        <v>96</v>
      </c>
      <c r="L437" s="5" t="s">
        <v>33</v>
      </c>
      <c r="M437" s="5" t="s">
        <v>34</v>
      </c>
      <c r="N437" s="5">
        <v>728</v>
      </c>
      <c r="O437" s="5">
        <v>732787.33</v>
      </c>
      <c r="P437" s="49"/>
      <c r="Q437" s="48"/>
    </row>
    <row r="438" spans="1:17" x14ac:dyDescent="0.3">
      <c r="A438" t="s">
        <v>896</v>
      </c>
      <c r="B438" t="s">
        <v>135</v>
      </c>
      <c r="C438" s="46" t="s">
        <v>176</v>
      </c>
      <c r="D438" t="s">
        <v>177</v>
      </c>
      <c r="E438" t="s">
        <v>119</v>
      </c>
      <c r="F438" t="s">
        <v>897</v>
      </c>
      <c r="G438" t="s">
        <v>137</v>
      </c>
      <c r="H438" t="s">
        <v>138</v>
      </c>
      <c r="I438" t="s">
        <v>139</v>
      </c>
      <c r="J438" t="s">
        <v>87</v>
      </c>
      <c r="K438" s="5" t="s">
        <v>95</v>
      </c>
      <c r="M438" s="5" t="s">
        <v>34</v>
      </c>
      <c r="N438" s="5">
        <v>240</v>
      </c>
      <c r="O438" s="5">
        <v>1679760</v>
      </c>
      <c r="P438" s="49"/>
      <c r="Q438" s="48"/>
    </row>
    <row r="439" spans="1:17" x14ac:dyDescent="0.3">
      <c r="A439" t="s">
        <v>898</v>
      </c>
      <c r="B439" t="s">
        <v>135</v>
      </c>
      <c r="C439" s="46" t="s">
        <v>176</v>
      </c>
      <c r="D439" t="s">
        <v>177</v>
      </c>
      <c r="E439" t="s">
        <v>119</v>
      </c>
      <c r="F439" t="s">
        <v>395</v>
      </c>
      <c r="G439" t="s">
        <v>137</v>
      </c>
      <c r="H439" t="s">
        <v>138</v>
      </c>
      <c r="I439" t="s">
        <v>139</v>
      </c>
      <c r="J439" t="s">
        <v>88</v>
      </c>
      <c r="K439" s="5" t="s">
        <v>95</v>
      </c>
      <c r="M439" s="5" t="s">
        <v>34</v>
      </c>
      <c r="N439" s="5">
        <v>60</v>
      </c>
      <c r="O439" s="5">
        <v>119940</v>
      </c>
      <c r="P439" s="49"/>
      <c r="Q439" s="48"/>
    </row>
    <row r="440" spans="1:17" x14ac:dyDescent="0.3">
      <c r="A440" t="s">
        <v>899</v>
      </c>
      <c r="B440" t="s">
        <v>135</v>
      </c>
      <c r="C440" s="46" t="s">
        <v>176</v>
      </c>
      <c r="D440" t="s">
        <v>177</v>
      </c>
      <c r="E440" t="s">
        <v>119</v>
      </c>
      <c r="F440" t="s">
        <v>900</v>
      </c>
      <c r="G440" t="s">
        <v>137</v>
      </c>
      <c r="H440" t="s">
        <v>138</v>
      </c>
      <c r="I440" t="s">
        <v>139</v>
      </c>
      <c r="J440" t="s">
        <v>88</v>
      </c>
      <c r="K440" s="5" t="s">
        <v>95</v>
      </c>
      <c r="M440" s="5" t="s">
        <v>34</v>
      </c>
      <c r="N440" s="5">
        <v>200</v>
      </c>
      <c r="O440" s="5">
        <v>259800</v>
      </c>
      <c r="P440" s="49"/>
      <c r="Q440" s="48"/>
    </row>
    <row r="441" spans="1:17" x14ac:dyDescent="0.3">
      <c r="A441" t="s">
        <v>901</v>
      </c>
      <c r="B441" t="s">
        <v>135</v>
      </c>
      <c r="C441" s="46" t="s">
        <v>176</v>
      </c>
      <c r="D441" t="s">
        <v>177</v>
      </c>
      <c r="E441" t="s">
        <v>119</v>
      </c>
      <c r="F441" t="s">
        <v>151</v>
      </c>
      <c r="G441" t="s">
        <v>137</v>
      </c>
      <c r="H441" t="s">
        <v>138</v>
      </c>
      <c r="I441" t="s">
        <v>139</v>
      </c>
      <c r="J441" t="s">
        <v>88</v>
      </c>
      <c r="K441" s="5" t="s">
        <v>95</v>
      </c>
      <c r="M441" s="5" t="s">
        <v>34</v>
      </c>
      <c r="N441" s="5">
        <v>288</v>
      </c>
      <c r="O441" s="5">
        <v>863712</v>
      </c>
      <c r="P441" s="49"/>
      <c r="Q441" s="48"/>
    </row>
    <row r="442" spans="1:17" x14ac:dyDescent="0.3">
      <c r="A442" t="s">
        <v>902</v>
      </c>
      <c r="B442" t="s">
        <v>135</v>
      </c>
      <c r="C442" s="46" t="s">
        <v>176</v>
      </c>
      <c r="D442" t="s">
        <v>177</v>
      </c>
      <c r="E442" t="s">
        <v>119</v>
      </c>
      <c r="F442" t="s">
        <v>455</v>
      </c>
      <c r="G442" t="s">
        <v>137</v>
      </c>
      <c r="H442" t="s">
        <v>138</v>
      </c>
      <c r="I442" t="s">
        <v>139</v>
      </c>
      <c r="J442" t="s">
        <v>87</v>
      </c>
      <c r="K442" s="5" t="s">
        <v>95</v>
      </c>
      <c r="M442" s="5" t="s">
        <v>34</v>
      </c>
      <c r="N442" s="5">
        <v>132</v>
      </c>
      <c r="O442" s="5">
        <v>659868</v>
      </c>
      <c r="P442" s="49"/>
      <c r="Q442" s="48"/>
    </row>
    <row r="443" spans="1:17" x14ac:dyDescent="0.3">
      <c r="A443" t="s">
        <v>903</v>
      </c>
      <c r="B443" t="s">
        <v>135</v>
      </c>
      <c r="C443" s="46" t="s">
        <v>176</v>
      </c>
      <c r="D443" t="s">
        <v>177</v>
      </c>
      <c r="E443" t="s">
        <v>119</v>
      </c>
      <c r="F443" t="s">
        <v>457</v>
      </c>
      <c r="G443" t="s">
        <v>137</v>
      </c>
      <c r="H443" t="s">
        <v>138</v>
      </c>
      <c r="I443" t="s">
        <v>139</v>
      </c>
      <c r="J443" t="s">
        <v>88</v>
      </c>
      <c r="K443" s="5" t="s">
        <v>95</v>
      </c>
      <c r="M443" s="5" t="s">
        <v>34</v>
      </c>
      <c r="N443" s="5">
        <v>192</v>
      </c>
      <c r="O443" s="5">
        <v>479808</v>
      </c>
      <c r="P443" s="49"/>
      <c r="Q443" s="48"/>
    </row>
    <row r="444" spans="1:17" x14ac:dyDescent="0.3">
      <c r="A444" t="s">
        <v>904</v>
      </c>
      <c r="B444" t="s">
        <v>135</v>
      </c>
      <c r="C444" s="46" t="s">
        <v>176</v>
      </c>
      <c r="D444" t="s">
        <v>177</v>
      </c>
      <c r="E444" t="s">
        <v>119</v>
      </c>
      <c r="F444" t="s">
        <v>905</v>
      </c>
      <c r="G444" t="s">
        <v>137</v>
      </c>
      <c r="H444" t="s">
        <v>138</v>
      </c>
      <c r="I444" t="s">
        <v>139</v>
      </c>
      <c r="J444" t="s">
        <v>87</v>
      </c>
      <c r="K444" s="5" t="s">
        <v>95</v>
      </c>
      <c r="M444" s="5" t="s">
        <v>34</v>
      </c>
      <c r="N444" s="5">
        <v>648</v>
      </c>
      <c r="O444" s="5">
        <v>648000</v>
      </c>
      <c r="P444" s="49"/>
      <c r="Q444" s="48"/>
    </row>
    <row r="445" spans="1:17" x14ac:dyDescent="0.3">
      <c r="A445" t="s">
        <v>906</v>
      </c>
      <c r="B445" t="s">
        <v>135</v>
      </c>
      <c r="C445" s="46" t="s">
        <v>176</v>
      </c>
      <c r="D445" t="s">
        <v>177</v>
      </c>
      <c r="E445" t="s">
        <v>119</v>
      </c>
      <c r="F445" t="s">
        <v>907</v>
      </c>
      <c r="G445" t="s">
        <v>137</v>
      </c>
      <c r="H445" t="s">
        <v>138</v>
      </c>
      <c r="I445" t="s">
        <v>139</v>
      </c>
      <c r="J445" t="s">
        <v>159</v>
      </c>
      <c r="K445" s="5" t="s">
        <v>96</v>
      </c>
      <c r="L445" s="5" t="s">
        <v>908</v>
      </c>
      <c r="M445" s="5" t="s">
        <v>34</v>
      </c>
      <c r="N445" s="5">
        <v>252</v>
      </c>
      <c r="O445" s="5">
        <v>881748</v>
      </c>
      <c r="P445" s="49"/>
      <c r="Q445" s="48"/>
    </row>
    <row r="446" spans="1:17" x14ac:dyDescent="0.3">
      <c r="A446" t="s">
        <v>909</v>
      </c>
      <c r="B446" t="s">
        <v>135</v>
      </c>
      <c r="C446" s="46" t="s">
        <v>176</v>
      </c>
      <c r="D446" t="s">
        <v>177</v>
      </c>
      <c r="E446" t="s">
        <v>119</v>
      </c>
      <c r="F446" t="s">
        <v>910</v>
      </c>
      <c r="G446" t="s">
        <v>137</v>
      </c>
      <c r="H446" t="s">
        <v>138</v>
      </c>
      <c r="I446" t="s">
        <v>139</v>
      </c>
      <c r="J446" t="s">
        <v>87</v>
      </c>
      <c r="K446" s="5" t="s">
        <v>95</v>
      </c>
      <c r="M446" s="5" t="s">
        <v>34</v>
      </c>
      <c r="N446" s="5">
        <v>96</v>
      </c>
      <c r="O446" s="5">
        <v>124704</v>
      </c>
      <c r="P446" s="49"/>
      <c r="Q446" s="48"/>
    </row>
    <row r="447" spans="1:17" x14ac:dyDescent="0.3">
      <c r="A447" t="s">
        <v>911</v>
      </c>
      <c r="B447" t="s">
        <v>135</v>
      </c>
      <c r="C447" s="46" t="s">
        <v>176</v>
      </c>
      <c r="D447" t="s">
        <v>177</v>
      </c>
      <c r="E447" t="s">
        <v>119</v>
      </c>
      <c r="F447" t="s">
        <v>912</v>
      </c>
      <c r="G447" t="s">
        <v>137</v>
      </c>
      <c r="H447" t="s">
        <v>138</v>
      </c>
      <c r="I447" t="s">
        <v>146</v>
      </c>
      <c r="K447" s="5" t="s">
        <v>96</v>
      </c>
      <c r="M447" s="5" t="s">
        <v>34</v>
      </c>
      <c r="N447" s="5">
        <v>200</v>
      </c>
      <c r="O447" s="5">
        <v>659800</v>
      </c>
      <c r="P447" s="49"/>
      <c r="Q447" s="48"/>
    </row>
    <row r="448" spans="1:17" x14ac:dyDescent="0.3">
      <c r="A448" t="s">
        <v>913</v>
      </c>
      <c r="B448" t="s">
        <v>135</v>
      </c>
      <c r="C448" s="46" t="s">
        <v>176</v>
      </c>
      <c r="D448" t="s">
        <v>177</v>
      </c>
      <c r="E448" t="s">
        <v>119</v>
      </c>
      <c r="F448" t="s">
        <v>914</v>
      </c>
      <c r="G448" t="s">
        <v>137</v>
      </c>
      <c r="H448" t="s">
        <v>138</v>
      </c>
      <c r="I448" t="s">
        <v>146</v>
      </c>
      <c r="K448" s="5" t="s">
        <v>96</v>
      </c>
      <c r="M448" s="5" t="s">
        <v>34</v>
      </c>
      <c r="N448" s="5">
        <v>200</v>
      </c>
      <c r="O448" s="5">
        <v>919800</v>
      </c>
      <c r="P448" s="49"/>
      <c r="Q448" s="48"/>
    </row>
    <row r="449" spans="1:17" x14ac:dyDescent="0.3">
      <c r="A449" t="s">
        <v>915</v>
      </c>
      <c r="B449" t="s">
        <v>135</v>
      </c>
      <c r="C449" s="46" t="s">
        <v>176</v>
      </c>
      <c r="D449" t="s">
        <v>177</v>
      </c>
      <c r="E449" t="s">
        <v>119</v>
      </c>
      <c r="F449" t="s">
        <v>916</v>
      </c>
      <c r="G449" t="s">
        <v>137</v>
      </c>
      <c r="H449" t="s">
        <v>138</v>
      </c>
      <c r="I449" t="s">
        <v>146</v>
      </c>
      <c r="K449" s="5" t="s">
        <v>96</v>
      </c>
      <c r="M449" s="5" t="s">
        <v>34</v>
      </c>
      <c r="N449" s="5">
        <v>320</v>
      </c>
      <c r="O449" s="5">
        <v>1279680</v>
      </c>
      <c r="P449" s="49"/>
      <c r="Q449" s="48"/>
    </row>
    <row r="450" spans="1:17" x14ac:dyDescent="0.3">
      <c r="A450" t="s">
        <v>917</v>
      </c>
      <c r="B450" t="s">
        <v>135</v>
      </c>
      <c r="C450" s="46" t="s">
        <v>176</v>
      </c>
      <c r="D450" t="s">
        <v>177</v>
      </c>
      <c r="E450" t="s">
        <v>101</v>
      </c>
      <c r="F450" t="s">
        <v>551</v>
      </c>
      <c r="G450" t="s">
        <v>137</v>
      </c>
      <c r="H450" t="s">
        <v>138</v>
      </c>
      <c r="I450" t="s">
        <v>140</v>
      </c>
      <c r="J450" t="s">
        <v>142</v>
      </c>
      <c r="K450" s="5" t="s">
        <v>95</v>
      </c>
      <c r="M450" s="5" t="s">
        <v>34</v>
      </c>
      <c r="N450" s="5">
        <v>378</v>
      </c>
      <c r="O450" s="5">
        <v>221508</v>
      </c>
      <c r="P450" s="49"/>
      <c r="Q450" s="48"/>
    </row>
    <row r="451" spans="1:17" x14ac:dyDescent="0.3">
      <c r="A451" t="s">
        <v>918</v>
      </c>
      <c r="B451" t="s">
        <v>135</v>
      </c>
      <c r="C451" s="46" t="s">
        <v>176</v>
      </c>
      <c r="D451" t="s">
        <v>177</v>
      </c>
      <c r="E451" t="s">
        <v>22</v>
      </c>
      <c r="F451" t="s">
        <v>919</v>
      </c>
      <c r="G451" t="s">
        <v>137</v>
      </c>
      <c r="H451" t="s">
        <v>138</v>
      </c>
      <c r="I451" t="s">
        <v>140</v>
      </c>
      <c r="J451" t="s">
        <v>141</v>
      </c>
      <c r="K451" s="5" t="s">
        <v>95</v>
      </c>
      <c r="M451" s="5" t="s">
        <v>34</v>
      </c>
      <c r="N451" s="5">
        <v>540</v>
      </c>
      <c r="O451" s="5">
        <v>181535.04</v>
      </c>
      <c r="P451" s="49"/>
      <c r="Q451" s="48"/>
    </row>
    <row r="452" spans="1:17" x14ac:dyDescent="0.3">
      <c r="A452" t="s">
        <v>920</v>
      </c>
      <c r="B452" t="s">
        <v>135</v>
      </c>
      <c r="C452" s="46" t="s">
        <v>176</v>
      </c>
      <c r="D452" t="s">
        <v>177</v>
      </c>
      <c r="E452" t="s">
        <v>22</v>
      </c>
      <c r="F452" t="s">
        <v>921</v>
      </c>
      <c r="G452" t="s">
        <v>137</v>
      </c>
      <c r="H452" t="s">
        <v>138</v>
      </c>
      <c r="I452" t="s">
        <v>152</v>
      </c>
      <c r="J452" t="s">
        <v>141</v>
      </c>
      <c r="K452" s="5" t="s">
        <v>95</v>
      </c>
      <c r="M452" s="5" t="s">
        <v>34</v>
      </c>
      <c r="N452" s="5">
        <v>504</v>
      </c>
      <c r="O452" s="5">
        <v>251024.26</v>
      </c>
      <c r="P452" s="49"/>
      <c r="Q452" s="48"/>
    </row>
    <row r="453" spans="1:17" x14ac:dyDescent="0.3">
      <c r="A453" t="s">
        <v>920</v>
      </c>
      <c r="B453" t="s">
        <v>135</v>
      </c>
      <c r="C453" s="46" t="s">
        <v>176</v>
      </c>
      <c r="D453" t="s">
        <v>177</v>
      </c>
      <c r="E453" t="s">
        <v>22</v>
      </c>
      <c r="F453" t="s">
        <v>922</v>
      </c>
      <c r="G453" t="s">
        <v>137</v>
      </c>
      <c r="H453" t="s">
        <v>138</v>
      </c>
      <c r="I453" t="s">
        <v>152</v>
      </c>
      <c r="J453" t="s">
        <v>141</v>
      </c>
      <c r="K453" s="5" t="s">
        <v>95</v>
      </c>
      <c r="M453" s="5" t="s">
        <v>34</v>
      </c>
      <c r="N453" s="5">
        <v>2424</v>
      </c>
      <c r="O453" s="5">
        <v>1264009.3400000001</v>
      </c>
      <c r="P453" s="49"/>
      <c r="Q453" s="48"/>
    </row>
    <row r="454" spans="1:17" x14ac:dyDescent="0.3">
      <c r="A454" t="s">
        <v>920</v>
      </c>
      <c r="B454" t="s">
        <v>135</v>
      </c>
      <c r="C454" s="46" t="s">
        <v>176</v>
      </c>
      <c r="D454" t="s">
        <v>177</v>
      </c>
      <c r="E454" t="s">
        <v>22</v>
      </c>
      <c r="F454" t="s">
        <v>923</v>
      </c>
      <c r="G454" t="s">
        <v>137</v>
      </c>
      <c r="H454" t="s">
        <v>138</v>
      </c>
      <c r="I454" t="s">
        <v>152</v>
      </c>
      <c r="J454" t="s">
        <v>141</v>
      </c>
      <c r="K454" s="5" t="s">
        <v>95</v>
      </c>
      <c r="M454" s="5" t="s">
        <v>34</v>
      </c>
      <c r="N454" s="5">
        <v>80</v>
      </c>
      <c r="O454" s="5">
        <v>38782.720000000001</v>
      </c>
      <c r="P454" s="49"/>
      <c r="Q454" s="48"/>
    </row>
    <row r="455" spans="1:17" x14ac:dyDescent="0.3">
      <c r="A455" t="s">
        <v>920</v>
      </c>
      <c r="B455" t="s">
        <v>135</v>
      </c>
      <c r="C455" s="46" t="s">
        <v>176</v>
      </c>
      <c r="D455" t="s">
        <v>177</v>
      </c>
      <c r="E455" t="s">
        <v>22</v>
      </c>
      <c r="F455" t="s">
        <v>924</v>
      </c>
      <c r="G455" t="s">
        <v>137</v>
      </c>
      <c r="H455" t="s">
        <v>138</v>
      </c>
      <c r="I455" t="s">
        <v>152</v>
      </c>
      <c r="J455" t="s">
        <v>141</v>
      </c>
      <c r="K455" s="5" t="s">
        <v>95</v>
      </c>
      <c r="M455" s="5" t="s">
        <v>34</v>
      </c>
      <c r="N455" s="5">
        <v>128</v>
      </c>
      <c r="O455" s="5">
        <v>62052.35</v>
      </c>
      <c r="P455" s="49"/>
      <c r="Q455" s="48"/>
    </row>
    <row r="456" spans="1:17" x14ac:dyDescent="0.3">
      <c r="A456" t="s">
        <v>920</v>
      </c>
      <c r="B456" t="s">
        <v>135</v>
      </c>
      <c r="C456" s="46" t="s">
        <v>176</v>
      </c>
      <c r="D456" t="s">
        <v>177</v>
      </c>
      <c r="E456" t="s">
        <v>22</v>
      </c>
      <c r="F456" t="s">
        <v>925</v>
      </c>
      <c r="G456" t="s">
        <v>137</v>
      </c>
      <c r="H456" t="s">
        <v>138</v>
      </c>
      <c r="I456" t="s">
        <v>152</v>
      </c>
      <c r="J456" t="s">
        <v>141</v>
      </c>
      <c r="K456" s="5" t="s">
        <v>95</v>
      </c>
      <c r="M456" s="5" t="s">
        <v>34</v>
      </c>
      <c r="N456" s="5">
        <v>100</v>
      </c>
      <c r="O456" s="5">
        <v>45150.400000000001</v>
      </c>
      <c r="P456" s="49"/>
      <c r="Q456" s="48"/>
    </row>
    <row r="457" spans="1:17" x14ac:dyDescent="0.3">
      <c r="A457" t="s">
        <v>920</v>
      </c>
      <c r="B457" t="s">
        <v>135</v>
      </c>
      <c r="C457" s="46" t="s">
        <v>176</v>
      </c>
      <c r="D457" t="s">
        <v>177</v>
      </c>
      <c r="E457" t="s">
        <v>22</v>
      </c>
      <c r="F457" t="s">
        <v>926</v>
      </c>
      <c r="G457" t="s">
        <v>137</v>
      </c>
      <c r="H457" t="s">
        <v>138</v>
      </c>
      <c r="I457" t="s">
        <v>140</v>
      </c>
      <c r="J457" t="s">
        <v>141</v>
      </c>
      <c r="K457" s="5" t="s">
        <v>95</v>
      </c>
      <c r="M457" s="5" t="s">
        <v>34</v>
      </c>
      <c r="N457" s="5">
        <v>100</v>
      </c>
      <c r="O457" s="5">
        <v>45150.400000000001</v>
      </c>
      <c r="P457" s="49"/>
      <c r="Q457" s="48"/>
    </row>
    <row r="458" spans="1:17" x14ac:dyDescent="0.3">
      <c r="A458" t="s">
        <v>920</v>
      </c>
      <c r="B458" t="s">
        <v>135</v>
      </c>
      <c r="C458" s="46" t="s">
        <v>176</v>
      </c>
      <c r="D458" t="s">
        <v>177</v>
      </c>
      <c r="E458" t="s">
        <v>22</v>
      </c>
      <c r="F458" t="s">
        <v>927</v>
      </c>
      <c r="G458" t="s">
        <v>137</v>
      </c>
      <c r="H458" t="s">
        <v>138</v>
      </c>
      <c r="I458" t="s">
        <v>152</v>
      </c>
      <c r="J458" t="s">
        <v>141</v>
      </c>
      <c r="K458" s="5" t="s">
        <v>95</v>
      </c>
      <c r="M458" s="5" t="s">
        <v>34</v>
      </c>
      <c r="N458" s="5">
        <v>384</v>
      </c>
      <c r="O458" s="5">
        <v>176277.5</v>
      </c>
      <c r="P458" s="49"/>
      <c r="Q458" s="48"/>
    </row>
    <row r="459" spans="1:17" x14ac:dyDescent="0.3">
      <c r="A459" t="s">
        <v>928</v>
      </c>
      <c r="B459" t="s">
        <v>135</v>
      </c>
      <c r="C459" s="46" t="s">
        <v>176</v>
      </c>
      <c r="D459" t="s">
        <v>177</v>
      </c>
      <c r="E459" t="s">
        <v>7</v>
      </c>
      <c r="F459" t="s">
        <v>929</v>
      </c>
      <c r="G459" t="s">
        <v>137</v>
      </c>
      <c r="H459" t="s">
        <v>138</v>
      </c>
      <c r="I459" t="s">
        <v>140</v>
      </c>
      <c r="J459" t="s">
        <v>141</v>
      </c>
      <c r="K459" s="5" t="s">
        <v>96</v>
      </c>
      <c r="M459" s="5" t="s">
        <v>34</v>
      </c>
      <c r="N459" s="5">
        <v>9312</v>
      </c>
      <c r="O459" s="5">
        <v>5038015.49</v>
      </c>
      <c r="P459" s="49"/>
      <c r="Q459" s="48"/>
    </row>
    <row r="460" spans="1:17" x14ac:dyDescent="0.3">
      <c r="A460" t="s">
        <v>928</v>
      </c>
      <c r="B460" t="s">
        <v>135</v>
      </c>
      <c r="C460" s="46" t="s">
        <v>176</v>
      </c>
      <c r="D460" t="s">
        <v>177</v>
      </c>
      <c r="E460" t="s">
        <v>7</v>
      </c>
      <c r="F460" t="s">
        <v>930</v>
      </c>
      <c r="G460" t="s">
        <v>137</v>
      </c>
      <c r="H460" t="s">
        <v>138</v>
      </c>
      <c r="I460" t="s">
        <v>140</v>
      </c>
      <c r="J460" t="s">
        <v>141</v>
      </c>
      <c r="K460" s="5" t="s">
        <v>96</v>
      </c>
      <c r="M460" s="5" t="s">
        <v>34</v>
      </c>
      <c r="N460" s="5">
        <v>5040</v>
      </c>
      <c r="O460" s="5">
        <v>2317754.88</v>
      </c>
      <c r="P460" s="49"/>
      <c r="Q460" s="48"/>
    </row>
    <row r="461" spans="1:17" x14ac:dyDescent="0.3">
      <c r="A461" t="s">
        <v>928</v>
      </c>
      <c r="B461" t="s">
        <v>135</v>
      </c>
      <c r="C461" s="46" t="s">
        <v>176</v>
      </c>
      <c r="D461" t="s">
        <v>177</v>
      </c>
      <c r="E461" t="s">
        <v>7</v>
      </c>
      <c r="F461" t="s">
        <v>931</v>
      </c>
      <c r="G461" t="s">
        <v>137</v>
      </c>
      <c r="H461" t="s">
        <v>138</v>
      </c>
      <c r="I461" t="s">
        <v>152</v>
      </c>
      <c r="J461" t="s">
        <v>141</v>
      </c>
      <c r="K461" s="5" t="s">
        <v>96</v>
      </c>
      <c r="M461" s="5" t="s">
        <v>34</v>
      </c>
      <c r="N461" s="5">
        <v>5040</v>
      </c>
      <c r="O461" s="5">
        <v>2550078.7200000002</v>
      </c>
      <c r="P461" s="49"/>
      <c r="Q461" s="48"/>
    </row>
    <row r="462" spans="1:17" x14ac:dyDescent="0.3">
      <c r="A462" t="s">
        <v>932</v>
      </c>
      <c r="B462" t="s">
        <v>135</v>
      </c>
      <c r="C462" s="46" t="s">
        <v>176</v>
      </c>
      <c r="D462" t="s">
        <v>177</v>
      </c>
      <c r="E462" t="s">
        <v>119</v>
      </c>
      <c r="F462" t="s">
        <v>933</v>
      </c>
      <c r="G462" t="s">
        <v>137</v>
      </c>
      <c r="H462" t="s">
        <v>138</v>
      </c>
      <c r="I462" t="s">
        <v>152</v>
      </c>
      <c r="J462" t="s">
        <v>141</v>
      </c>
      <c r="K462" s="5" t="s">
        <v>95</v>
      </c>
      <c r="M462" s="5" t="s">
        <v>34</v>
      </c>
      <c r="N462" s="5">
        <v>960</v>
      </c>
      <c r="O462" s="5">
        <v>1247040</v>
      </c>
      <c r="P462" s="49"/>
      <c r="Q462" s="48"/>
    </row>
    <row r="463" spans="1:17" x14ac:dyDescent="0.3">
      <c r="A463" t="s">
        <v>934</v>
      </c>
      <c r="B463" t="s">
        <v>135</v>
      </c>
      <c r="C463" s="46" t="s">
        <v>176</v>
      </c>
      <c r="D463" t="s">
        <v>177</v>
      </c>
      <c r="E463" t="s">
        <v>22</v>
      </c>
      <c r="F463" t="s">
        <v>935</v>
      </c>
      <c r="G463" t="s">
        <v>137</v>
      </c>
      <c r="H463" t="s">
        <v>138</v>
      </c>
      <c r="I463" t="s">
        <v>152</v>
      </c>
      <c r="J463" t="s">
        <v>141</v>
      </c>
      <c r="K463" s="5" t="s">
        <v>95</v>
      </c>
      <c r="M463" s="5" t="s">
        <v>34</v>
      </c>
      <c r="N463" s="5">
        <v>1146</v>
      </c>
      <c r="O463" s="5">
        <v>489332.83</v>
      </c>
      <c r="P463" s="49"/>
      <c r="Q463" s="48"/>
    </row>
    <row r="464" spans="1:17" x14ac:dyDescent="0.3">
      <c r="A464" t="s">
        <v>934</v>
      </c>
      <c r="B464" t="s">
        <v>135</v>
      </c>
      <c r="C464" s="46" t="s">
        <v>176</v>
      </c>
      <c r="D464" t="s">
        <v>177</v>
      </c>
      <c r="E464" t="s">
        <v>22</v>
      </c>
      <c r="F464" t="s">
        <v>936</v>
      </c>
      <c r="G464" t="s">
        <v>137</v>
      </c>
      <c r="H464" t="s">
        <v>138</v>
      </c>
      <c r="I464" t="s">
        <v>152</v>
      </c>
      <c r="J464" t="s">
        <v>141</v>
      </c>
      <c r="K464" s="5" t="s">
        <v>95</v>
      </c>
      <c r="M464" s="5" t="s">
        <v>34</v>
      </c>
      <c r="N464" s="5">
        <v>1506</v>
      </c>
      <c r="O464" s="5">
        <v>643049.94999999995</v>
      </c>
      <c r="P464" s="49"/>
      <c r="Q464" s="48"/>
    </row>
    <row r="465" spans="1:17" x14ac:dyDescent="0.3">
      <c r="A465" t="s">
        <v>934</v>
      </c>
      <c r="B465" t="s">
        <v>135</v>
      </c>
      <c r="C465" s="46" t="s">
        <v>176</v>
      </c>
      <c r="D465" t="s">
        <v>177</v>
      </c>
      <c r="E465" t="s">
        <v>22</v>
      </c>
      <c r="F465" t="s">
        <v>937</v>
      </c>
      <c r="G465" t="s">
        <v>137</v>
      </c>
      <c r="H465" t="s">
        <v>138</v>
      </c>
      <c r="I465" t="s">
        <v>152</v>
      </c>
      <c r="J465" t="s">
        <v>141</v>
      </c>
      <c r="K465" s="5" t="s">
        <v>95</v>
      </c>
      <c r="M465" s="5" t="s">
        <v>34</v>
      </c>
      <c r="N465" s="5">
        <v>324</v>
      </c>
      <c r="O465" s="5">
        <v>182818.94</v>
      </c>
      <c r="P465" s="49"/>
      <c r="Q465" s="48"/>
    </row>
    <row r="466" spans="1:17" x14ac:dyDescent="0.3">
      <c r="A466" t="s">
        <v>934</v>
      </c>
      <c r="B466" t="s">
        <v>135</v>
      </c>
      <c r="C466" s="46" t="s">
        <v>176</v>
      </c>
      <c r="D466" t="s">
        <v>177</v>
      </c>
      <c r="E466" t="s">
        <v>22</v>
      </c>
      <c r="F466" t="s">
        <v>938</v>
      </c>
      <c r="G466" t="s">
        <v>137</v>
      </c>
      <c r="H466" t="s">
        <v>138</v>
      </c>
      <c r="I466" t="s">
        <v>152</v>
      </c>
      <c r="J466" t="s">
        <v>141</v>
      </c>
      <c r="K466" s="5" t="s">
        <v>95</v>
      </c>
      <c r="M466" s="5" t="s">
        <v>34</v>
      </c>
      <c r="N466" s="5">
        <v>330</v>
      </c>
      <c r="O466" s="5">
        <v>190613.28</v>
      </c>
      <c r="P466" s="49"/>
      <c r="Q466" s="48"/>
    </row>
    <row r="467" spans="1:17" x14ac:dyDescent="0.3">
      <c r="A467" t="s">
        <v>934</v>
      </c>
      <c r="B467" t="s">
        <v>135</v>
      </c>
      <c r="C467" s="46" t="s">
        <v>176</v>
      </c>
      <c r="D467" t="s">
        <v>177</v>
      </c>
      <c r="E467" t="s">
        <v>22</v>
      </c>
      <c r="F467" t="s">
        <v>939</v>
      </c>
      <c r="G467" t="s">
        <v>137</v>
      </c>
      <c r="H467" t="s">
        <v>138</v>
      </c>
      <c r="I467" t="s">
        <v>152</v>
      </c>
      <c r="J467" t="s">
        <v>141</v>
      </c>
      <c r="K467" s="5" t="s">
        <v>95</v>
      </c>
      <c r="M467" s="5" t="s">
        <v>34</v>
      </c>
      <c r="N467" s="5">
        <v>1020</v>
      </c>
      <c r="O467" s="5">
        <v>593150.4</v>
      </c>
      <c r="P467" s="49"/>
      <c r="Q467" s="48"/>
    </row>
    <row r="468" spans="1:17" x14ac:dyDescent="0.3">
      <c r="A468" t="s">
        <v>934</v>
      </c>
      <c r="B468" t="s">
        <v>135</v>
      </c>
      <c r="C468" s="46" t="s">
        <v>176</v>
      </c>
      <c r="D468" t="s">
        <v>177</v>
      </c>
      <c r="E468" t="s">
        <v>22</v>
      </c>
      <c r="F468" t="s">
        <v>940</v>
      </c>
      <c r="G468" t="s">
        <v>137</v>
      </c>
      <c r="H468" t="s">
        <v>138</v>
      </c>
      <c r="I468" t="s">
        <v>152</v>
      </c>
      <c r="J468" t="s">
        <v>141</v>
      </c>
      <c r="K468" s="5" t="s">
        <v>95</v>
      </c>
      <c r="M468" s="5" t="s">
        <v>34</v>
      </c>
      <c r="N468" s="5">
        <v>930</v>
      </c>
      <c r="O468" s="5">
        <v>606925.43999999994</v>
      </c>
      <c r="P468" s="49"/>
      <c r="Q468" s="48"/>
    </row>
    <row r="469" spans="1:17" x14ac:dyDescent="0.3">
      <c r="A469" t="s">
        <v>934</v>
      </c>
      <c r="B469" t="s">
        <v>135</v>
      </c>
      <c r="C469" s="46" t="s">
        <v>176</v>
      </c>
      <c r="D469" t="s">
        <v>177</v>
      </c>
      <c r="E469" t="s">
        <v>22</v>
      </c>
      <c r="F469" t="s">
        <v>941</v>
      </c>
      <c r="G469" t="s">
        <v>137</v>
      </c>
      <c r="H469" t="s">
        <v>138</v>
      </c>
      <c r="I469" t="s">
        <v>152</v>
      </c>
      <c r="J469" t="s">
        <v>141</v>
      </c>
      <c r="K469" s="5" t="s">
        <v>95</v>
      </c>
      <c r="M469" s="5" t="s">
        <v>34</v>
      </c>
      <c r="N469" s="5">
        <v>444</v>
      </c>
      <c r="O469" s="5">
        <v>345247.3</v>
      </c>
      <c r="P469" s="49"/>
      <c r="Q469" s="48"/>
    </row>
    <row r="470" spans="1:17" x14ac:dyDescent="0.3">
      <c r="A470" t="s">
        <v>934</v>
      </c>
      <c r="B470" t="s">
        <v>135</v>
      </c>
      <c r="C470" s="46" t="s">
        <v>176</v>
      </c>
      <c r="D470" t="s">
        <v>177</v>
      </c>
      <c r="E470" t="s">
        <v>22</v>
      </c>
      <c r="F470" t="s">
        <v>942</v>
      </c>
      <c r="G470" t="s">
        <v>137</v>
      </c>
      <c r="H470" t="s">
        <v>138</v>
      </c>
      <c r="I470" t="s">
        <v>152</v>
      </c>
      <c r="J470" t="s">
        <v>141</v>
      </c>
      <c r="K470" s="5" t="s">
        <v>95</v>
      </c>
      <c r="M470" s="5" t="s">
        <v>34</v>
      </c>
      <c r="N470" s="5">
        <v>468</v>
      </c>
      <c r="O470" s="5">
        <v>266670.14</v>
      </c>
      <c r="P470" s="49"/>
      <c r="Q470" s="48"/>
    </row>
    <row r="471" spans="1:17" x14ac:dyDescent="0.3">
      <c r="A471" t="s">
        <v>934</v>
      </c>
      <c r="B471" t="s">
        <v>135</v>
      </c>
      <c r="C471" s="46" t="s">
        <v>176</v>
      </c>
      <c r="D471" t="s">
        <v>177</v>
      </c>
      <c r="E471" t="s">
        <v>22</v>
      </c>
      <c r="F471" t="s">
        <v>943</v>
      </c>
      <c r="G471" t="s">
        <v>137</v>
      </c>
      <c r="H471" t="s">
        <v>138</v>
      </c>
      <c r="I471" t="s">
        <v>152</v>
      </c>
      <c r="J471" t="s">
        <v>141</v>
      </c>
      <c r="K471" s="5" t="s">
        <v>95</v>
      </c>
      <c r="M471" s="5" t="s">
        <v>34</v>
      </c>
      <c r="N471" s="5">
        <v>222</v>
      </c>
      <c r="O471" s="5">
        <v>137867.32999999999</v>
      </c>
      <c r="P471" s="49"/>
      <c r="Q471" s="48"/>
    </row>
    <row r="472" spans="1:17" x14ac:dyDescent="0.3">
      <c r="A472" t="s">
        <v>944</v>
      </c>
      <c r="B472" t="s">
        <v>135</v>
      </c>
      <c r="C472" s="46" t="s">
        <v>176</v>
      </c>
      <c r="D472" t="s">
        <v>177</v>
      </c>
      <c r="E472" t="s">
        <v>119</v>
      </c>
      <c r="F472" t="s">
        <v>403</v>
      </c>
      <c r="G472" t="s">
        <v>137</v>
      </c>
      <c r="H472" t="s">
        <v>138</v>
      </c>
      <c r="I472" t="s">
        <v>140</v>
      </c>
      <c r="J472" t="s">
        <v>141</v>
      </c>
      <c r="K472" s="5" t="s">
        <v>95</v>
      </c>
      <c r="M472" s="5" t="s">
        <v>34</v>
      </c>
      <c r="N472" s="5">
        <v>90</v>
      </c>
      <c r="O472" s="5">
        <v>89910</v>
      </c>
      <c r="P472" s="49"/>
      <c r="Q472" s="48"/>
    </row>
    <row r="473" spans="1:17" x14ac:dyDescent="0.3">
      <c r="A473" t="s">
        <v>945</v>
      </c>
      <c r="B473" t="s">
        <v>135</v>
      </c>
      <c r="C473" s="46" t="s">
        <v>176</v>
      </c>
      <c r="D473" t="s">
        <v>177</v>
      </c>
      <c r="E473" t="s">
        <v>119</v>
      </c>
      <c r="F473" t="s">
        <v>401</v>
      </c>
      <c r="G473" t="s">
        <v>137</v>
      </c>
      <c r="H473" t="s">
        <v>138</v>
      </c>
      <c r="I473" t="s">
        <v>140</v>
      </c>
      <c r="J473" t="s">
        <v>141</v>
      </c>
      <c r="K473" s="5" t="s">
        <v>95</v>
      </c>
      <c r="M473" s="5" t="s">
        <v>34</v>
      </c>
      <c r="N473" s="5">
        <v>300</v>
      </c>
      <c r="O473" s="5">
        <v>269700</v>
      </c>
      <c r="P473" s="49"/>
      <c r="Q473" s="48"/>
    </row>
    <row r="474" spans="1:17" x14ac:dyDescent="0.3">
      <c r="A474" t="s">
        <v>946</v>
      </c>
      <c r="B474" t="s">
        <v>135</v>
      </c>
      <c r="C474" s="46" t="s">
        <v>176</v>
      </c>
      <c r="D474" t="s">
        <v>177</v>
      </c>
      <c r="E474" t="s">
        <v>119</v>
      </c>
      <c r="F474" t="s">
        <v>947</v>
      </c>
      <c r="G474" t="s">
        <v>137</v>
      </c>
      <c r="H474" t="s">
        <v>138</v>
      </c>
      <c r="I474" t="s">
        <v>140</v>
      </c>
      <c r="J474" t="s">
        <v>141</v>
      </c>
      <c r="K474" s="5" t="s">
        <v>95</v>
      </c>
      <c r="M474" s="5" t="s">
        <v>34</v>
      </c>
      <c r="N474" s="5">
        <v>1512</v>
      </c>
      <c r="O474" s="5">
        <v>754488</v>
      </c>
      <c r="P474" s="49"/>
      <c r="Q474" s="48"/>
    </row>
    <row r="475" spans="1:17" x14ac:dyDescent="0.3">
      <c r="A475" t="s">
        <v>948</v>
      </c>
      <c r="B475" t="s">
        <v>135</v>
      </c>
      <c r="C475" s="46" t="s">
        <v>176</v>
      </c>
      <c r="D475" t="s">
        <v>177</v>
      </c>
      <c r="E475" t="s">
        <v>119</v>
      </c>
      <c r="F475" t="s">
        <v>949</v>
      </c>
      <c r="G475" t="s">
        <v>137</v>
      </c>
      <c r="H475" t="s">
        <v>138</v>
      </c>
      <c r="I475" t="s">
        <v>140</v>
      </c>
      <c r="J475" t="s">
        <v>141</v>
      </c>
      <c r="K475" s="5" t="s">
        <v>95</v>
      </c>
      <c r="M475" s="5" t="s">
        <v>34</v>
      </c>
      <c r="N475" s="5">
        <v>1512</v>
      </c>
      <c r="O475" s="5">
        <v>754488</v>
      </c>
      <c r="P475" s="49"/>
      <c r="Q475" s="48"/>
    </row>
    <row r="476" spans="1:17" x14ac:dyDescent="0.3">
      <c r="A476" t="s">
        <v>950</v>
      </c>
      <c r="B476" t="s">
        <v>135</v>
      </c>
      <c r="C476" s="46" t="s">
        <v>176</v>
      </c>
      <c r="D476" t="s">
        <v>177</v>
      </c>
      <c r="E476" t="s">
        <v>22</v>
      </c>
      <c r="F476" t="s">
        <v>951</v>
      </c>
      <c r="G476" t="s">
        <v>137</v>
      </c>
      <c r="H476" t="s">
        <v>138</v>
      </c>
      <c r="I476" t="s">
        <v>140</v>
      </c>
      <c r="J476" t="s">
        <v>141</v>
      </c>
      <c r="K476" s="5" t="s">
        <v>95</v>
      </c>
      <c r="M476" s="5" t="s">
        <v>34</v>
      </c>
      <c r="N476" s="5">
        <v>600</v>
      </c>
      <c r="O476" s="5">
        <v>230294.39999999999</v>
      </c>
      <c r="P476" s="49"/>
      <c r="Q476" s="48"/>
    </row>
    <row r="477" spans="1:17" x14ac:dyDescent="0.3">
      <c r="A477" t="s">
        <v>950</v>
      </c>
      <c r="B477" t="s">
        <v>135</v>
      </c>
      <c r="C477" s="46" t="s">
        <v>176</v>
      </c>
      <c r="D477" t="s">
        <v>177</v>
      </c>
      <c r="E477" t="s">
        <v>22</v>
      </c>
      <c r="F477" t="s">
        <v>952</v>
      </c>
      <c r="G477" t="s">
        <v>137</v>
      </c>
      <c r="H477" t="s">
        <v>138</v>
      </c>
      <c r="I477" t="s">
        <v>140</v>
      </c>
      <c r="J477" t="s">
        <v>141</v>
      </c>
      <c r="K477" s="5" t="s">
        <v>95</v>
      </c>
      <c r="M477" s="5" t="s">
        <v>34</v>
      </c>
      <c r="N477" s="5">
        <v>504</v>
      </c>
      <c r="O477" s="5">
        <v>193447.3</v>
      </c>
      <c r="P477" s="49"/>
      <c r="Q477" s="48"/>
    </row>
    <row r="478" spans="1:17" x14ac:dyDescent="0.3">
      <c r="A478" t="s">
        <v>950</v>
      </c>
      <c r="B478" t="s">
        <v>135</v>
      </c>
      <c r="C478" s="46" t="s">
        <v>176</v>
      </c>
      <c r="D478" t="s">
        <v>177</v>
      </c>
      <c r="E478" t="s">
        <v>22</v>
      </c>
      <c r="F478" t="s">
        <v>953</v>
      </c>
      <c r="G478" t="s">
        <v>137</v>
      </c>
      <c r="H478" t="s">
        <v>138</v>
      </c>
      <c r="I478" t="s">
        <v>140</v>
      </c>
      <c r="J478" t="s">
        <v>141</v>
      </c>
      <c r="K478" s="5" t="s">
        <v>95</v>
      </c>
      <c r="M478" s="5" t="s">
        <v>34</v>
      </c>
      <c r="N478" s="5">
        <v>504</v>
      </c>
      <c r="O478" s="5">
        <v>193447.3</v>
      </c>
      <c r="P478" s="49"/>
      <c r="Q478" s="48"/>
    </row>
    <row r="479" spans="1:17" x14ac:dyDescent="0.3">
      <c r="A479" t="s">
        <v>950</v>
      </c>
      <c r="B479" t="s">
        <v>135</v>
      </c>
      <c r="C479" s="46" t="s">
        <v>176</v>
      </c>
      <c r="D479" t="s">
        <v>177</v>
      </c>
      <c r="E479" t="s">
        <v>22</v>
      </c>
      <c r="F479" t="s">
        <v>954</v>
      </c>
      <c r="G479" t="s">
        <v>137</v>
      </c>
      <c r="H479" t="s">
        <v>138</v>
      </c>
      <c r="I479" t="s">
        <v>140</v>
      </c>
      <c r="J479" t="s">
        <v>141</v>
      </c>
      <c r="K479" s="5" t="s">
        <v>95</v>
      </c>
      <c r="M479" s="5" t="s">
        <v>34</v>
      </c>
      <c r="N479" s="5">
        <v>504</v>
      </c>
      <c r="O479" s="5">
        <v>211833.22</v>
      </c>
      <c r="P479" s="49"/>
      <c r="Q479" s="48"/>
    </row>
    <row r="480" spans="1:17" x14ac:dyDescent="0.3">
      <c r="A480" t="s">
        <v>950</v>
      </c>
      <c r="B480" t="s">
        <v>135</v>
      </c>
      <c r="C480" s="46" t="s">
        <v>176</v>
      </c>
      <c r="D480" t="s">
        <v>177</v>
      </c>
      <c r="E480" t="s">
        <v>22</v>
      </c>
      <c r="F480" t="s">
        <v>955</v>
      </c>
      <c r="G480" t="s">
        <v>137</v>
      </c>
      <c r="H480" t="s">
        <v>138</v>
      </c>
      <c r="I480" t="s">
        <v>140</v>
      </c>
      <c r="J480" t="s">
        <v>141</v>
      </c>
      <c r="K480" s="5" t="s">
        <v>95</v>
      </c>
      <c r="M480" s="5" t="s">
        <v>34</v>
      </c>
      <c r="N480" s="5">
        <v>504</v>
      </c>
      <c r="O480" s="5">
        <v>381185.28000000003</v>
      </c>
      <c r="P480" s="49"/>
      <c r="Q480" s="48"/>
    </row>
    <row r="481" spans="1:17" x14ac:dyDescent="0.3">
      <c r="A481" t="s">
        <v>950</v>
      </c>
      <c r="B481" t="s">
        <v>135</v>
      </c>
      <c r="C481" s="46" t="s">
        <v>176</v>
      </c>
      <c r="D481" t="s">
        <v>177</v>
      </c>
      <c r="E481" t="s">
        <v>22</v>
      </c>
      <c r="F481" t="s">
        <v>956</v>
      </c>
      <c r="G481" t="s">
        <v>137</v>
      </c>
      <c r="H481" t="s">
        <v>138</v>
      </c>
      <c r="I481" t="s">
        <v>140</v>
      </c>
      <c r="J481" t="s">
        <v>141</v>
      </c>
      <c r="K481" s="5" t="s">
        <v>95</v>
      </c>
      <c r="M481" s="5" t="s">
        <v>34</v>
      </c>
      <c r="N481" s="5">
        <v>504</v>
      </c>
      <c r="O481" s="5">
        <v>381185.28000000003</v>
      </c>
      <c r="P481" s="49"/>
      <c r="Q481" s="48"/>
    </row>
    <row r="482" spans="1:17" x14ac:dyDescent="0.3">
      <c r="A482" t="s">
        <v>950</v>
      </c>
      <c r="B482" t="s">
        <v>135</v>
      </c>
      <c r="C482" s="46" t="s">
        <v>176</v>
      </c>
      <c r="D482" t="s">
        <v>177</v>
      </c>
      <c r="E482" t="s">
        <v>22</v>
      </c>
      <c r="F482" t="s">
        <v>957</v>
      </c>
      <c r="G482" t="s">
        <v>137</v>
      </c>
      <c r="H482" t="s">
        <v>138</v>
      </c>
      <c r="I482" t="s">
        <v>140</v>
      </c>
      <c r="J482" t="s">
        <v>141</v>
      </c>
      <c r="K482" s="5" t="s">
        <v>95</v>
      </c>
      <c r="M482" s="5" t="s">
        <v>34</v>
      </c>
      <c r="N482" s="5">
        <v>504</v>
      </c>
      <c r="O482" s="5">
        <v>381185.28000000003</v>
      </c>
      <c r="P482" s="49"/>
      <c r="Q482" s="48"/>
    </row>
    <row r="483" spans="1:17" x14ac:dyDescent="0.3">
      <c r="A483" t="s">
        <v>950</v>
      </c>
      <c r="B483" t="s">
        <v>135</v>
      </c>
      <c r="C483" s="46" t="s">
        <v>176</v>
      </c>
      <c r="D483" t="s">
        <v>177</v>
      </c>
      <c r="E483" t="s">
        <v>22</v>
      </c>
      <c r="F483" t="s">
        <v>958</v>
      </c>
      <c r="G483" t="s">
        <v>137</v>
      </c>
      <c r="H483" t="s">
        <v>138</v>
      </c>
      <c r="I483" t="s">
        <v>140</v>
      </c>
      <c r="J483" t="s">
        <v>141</v>
      </c>
      <c r="K483" s="5" t="s">
        <v>95</v>
      </c>
      <c r="M483" s="5" t="s">
        <v>34</v>
      </c>
      <c r="N483" s="5">
        <v>504</v>
      </c>
      <c r="O483" s="5">
        <v>381185.28000000003</v>
      </c>
      <c r="P483" s="49"/>
      <c r="Q483" s="48"/>
    </row>
    <row r="484" spans="1:17" x14ac:dyDescent="0.3">
      <c r="A484" t="s">
        <v>950</v>
      </c>
      <c r="B484" t="s">
        <v>135</v>
      </c>
      <c r="C484" s="46" t="s">
        <v>176</v>
      </c>
      <c r="D484" t="s">
        <v>177</v>
      </c>
      <c r="E484" t="s">
        <v>22</v>
      </c>
      <c r="F484" t="s">
        <v>959</v>
      </c>
      <c r="G484" t="s">
        <v>137</v>
      </c>
      <c r="H484" t="s">
        <v>138</v>
      </c>
      <c r="I484" t="s">
        <v>140</v>
      </c>
      <c r="J484" t="s">
        <v>141</v>
      </c>
      <c r="K484" s="5" t="s">
        <v>95</v>
      </c>
      <c r="M484" s="5" t="s">
        <v>34</v>
      </c>
      <c r="N484" s="5">
        <v>504</v>
      </c>
      <c r="O484" s="5">
        <v>338502.53</v>
      </c>
      <c r="P484" s="49"/>
      <c r="Q484" s="48"/>
    </row>
    <row r="485" spans="1:17" x14ac:dyDescent="0.3">
      <c r="A485" t="s">
        <v>950</v>
      </c>
      <c r="B485" t="s">
        <v>135</v>
      </c>
      <c r="C485" s="46" t="s">
        <v>176</v>
      </c>
      <c r="D485" t="s">
        <v>177</v>
      </c>
      <c r="E485" t="s">
        <v>22</v>
      </c>
      <c r="F485" t="s">
        <v>960</v>
      </c>
      <c r="G485" t="s">
        <v>137</v>
      </c>
      <c r="H485" t="s">
        <v>138</v>
      </c>
      <c r="I485" t="s">
        <v>140</v>
      </c>
      <c r="J485" t="s">
        <v>141</v>
      </c>
      <c r="K485" s="5" t="s">
        <v>95</v>
      </c>
      <c r="M485" s="5" t="s">
        <v>34</v>
      </c>
      <c r="N485" s="5">
        <v>504</v>
      </c>
      <c r="O485" s="5">
        <v>338502.53</v>
      </c>
      <c r="P485" s="49"/>
      <c r="Q485" s="48"/>
    </row>
    <row r="486" spans="1:17" x14ac:dyDescent="0.3">
      <c r="A486" t="s">
        <v>950</v>
      </c>
      <c r="B486" t="s">
        <v>135</v>
      </c>
      <c r="C486" s="46" t="s">
        <v>176</v>
      </c>
      <c r="D486" t="s">
        <v>177</v>
      </c>
      <c r="E486" t="s">
        <v>22</v>
      </c>
      <c r="F486" t="s">
        <v>961</v>
      </c>
      <c r="G486" t="s">
        <v>137</v>
      </c>
      <c r="H486" t="s">
        <v>138</v>
      </c>
      <c r="I486" t="s">
        <v>140</v>
      </c>
      <c r="J486" t="s">
        <v>141</v>
      </c>
      <c r="K486" s="5" t="s">
        <v>95</v>
      </c>
      <c r="M486" s="5" t="s">
        <v>34</v>
      </c>
      <c r="N486" s="5">
        <v>504</v>
      </c>
      <c r="O486" s="5">
        <v>321576.19</v>
      </c>
      <c r="P486" s="49"/>
      <c r="Q486" s="48"/>
    </row>
    <row r="487" spans="1:17" x14ac:dyDescent="0.3">
      <c r="A487" t="s">
        <v>950</v>
      </c>
      <c r="B487" t="s">
        <v>135</v>
      </c>
      <c r="C487" s="46" t="s">
        <v>176</v>
      </c>
      <c r="D487" t="s">
        <v>177</v>
      </c>
      <c r="E487" t="s">
        <v>22</v>
      </c>
      <c r="F487" t="s">
        <v>962</v>
      </c>
      <c r="G487" t="s">
        <v>137</v>
      </c>
      <c r="H487" t="s">
        <v>138</v>
      </c>
      <c r="I487" t="s">
        <v>140</v>
      </c>
      <c r="J487" t="s">
        <v>141</v>
      </c>
      <c r="K487" s="5" t="s">
        <v>95</v>
      </c>
      <c r="M487" s="5" t="s">
        <v>34</v>
      </c>
      <c r="N487" s="5">
        <v>504</v>
      </c>
      <c r="O487" s="5">
        <v>387434.88</v>
      </c>
      <c r="P487" s="49"/>
      <c r="Q487" s="48"/>
    </row>
    <row r="488" spans="1:17" x14ac:dyDescent="0.3">
      <c r="A488" t="s">
        <v>950</v>
      </c>
      <c r="B488" t="s">
        <v>135</v>
      </c>
      <c r="C488" s="46" t="s">
        <v>176</v>
      </c>
      <c r="D488" t="s">
        <v>177</v>
      </c>
      <c r="E488" t="s">
        <v>22</v>
      </c>
      <c r="F488" t="s">
        <v>963</v>
      </c>
      <c r="G488" t="s">
        <v>137</v>
      </c>
      <c r="H488" t="s">
        <v>138</v>
      </c>
      <c r="I488" t="s">
        <v>140</v>
      </c>
      <c r="J488" t="s">
        <v>141</v>
      </c>
      <c r="K488" s="5" t="s">
        <v>95</v>
      </c>
      <c r="M488" s="5" t="s">
        <v>34</v>
      </c>
      <c r="N488" s="5">
        <v>504</v>
      </c>
      <c r="O488" s="5">
        <v>387434.88</v>
      </c>
      <c r="P488" s="49"/>
      <c r="Q488" s="48"/>
    </row>
    <row r="489" spans="1:17" x14ac:dyDescent="0.3">
      <c r="A489" t="s">
        <v>950</v>
      </c>
      <c r="B489" t="s">
        <v>135</v>
      </c>
      <c r="C489" s="46" t="s">
        <v>176</v>
      </c>
      <c r="D489" t="s">
        <v>177</v>
      </c>
      <c r="E489" t="s">
        <v>22</v>
      </c>
      <c r="F489" t="s">
        <v>964</v>
      </c>
      <c r="G489" t="s">
        <v>137</v>
      </c>
      <c r="H489" t="s">
        <v>138</v>
      </c>
      <c r="I489" t="s">
        <v>140</v>
      </c>
      <c r="J489" t="s">
        <v>141</v>
      </c>
      <c r="K489" s="5" t="s">
        <v>95</v>
      </c>
      <c r="M489" s="5" t="s">
        <v>34</v>
      </c>
      <c r="N489" s="5">
        <v>1020</v>
      </c>
      <c r="O489" s="5">
        <v>751731.84</v>
      </c>
      <c r="P489" s="49"/>
      <c r="Q489" s="48"/>
    </row>
    <row r="490" spans="1:17" x14ac:dyDescent="0.3">
      <c r="A490" t="s">
        <v>950</v>
      </c>
      <c r="B490" t="s">
        <v>135</v>
      </c>
      <c r="C490" s="46" t="s">
        <v>176</v>
      </c>
      <c r="D490" t="s">
        <v>177</v>
      </c>
      <c r="E490" t="s">
        <v>22</v>
      </c>
      <c r="F490" t="s">
        <v>965</v>
      </c>
      <c r="G490" t="s">
        <v>137</v>
      </c>
      <c r="H490" t="s">
        <v>138</v>
      </c>
      <c r="I490" t="s">
        <v>140</v>
      </c>
      <c r="J490" t="s">
        <v>141</v>
      </c>
      <c r="K490" s="5" t="s">
        <v>95</v>
      </c>
      <c r="M490" s="5" t="s">
        <v>34</v>
      </c>
      <c r="N490" s="5">
        <v>660</v>
      </c>
      <c r="O490" s="5">
        <v>486414.72</v>
      </c>
      <c r="P490" s="49"/>
      <c r="Q490" s="48"/>
    </row>
    <row r="491" spans="1:17" x14ac:dyDescent="0.3">
      <c r="A491" t="s">
        <v>950</v>
      </c>
      <c r="B491" t="s">
        <v>135</v>
      </c>
      <c r="C491" s="46" t="s">
        <v>176</v>
      </c>
      <c r="D491" t="s">
        <v>177</v>
      </c>
      <c r="E491" t="s">
        <v>22</v>
      </c>
      <c r="F491" t="s">
        <v>966</v>
      </c>
      <c r="G491" t="s">
        <v>137</v>
      </c>
      <c r="H491" t="s">
        <v>138</v>
      </c>
      <c r="I491" t="s">
        <v>140</v>
      </c>
      <c r="J491" t="s">
        <v>141</v>
      </c>
      <c r="K491" s="5" t="s">
        <v>95</v>
      </c>
      <c r="M491" s="5" t="s">
        <v>34</v>
      </c>
      <c r="N491" s="5">
        <v>804</v>
      </c>
      <c r="O491" s="5">
        <v>592541.56999999995</v>
      </c>
      <c r="P491" s="49"/>
      <c r="Q491" s="48"/>
    </row>
    <row r="492" spans="1:17" x14ac:dyDescent="0.3">
      <c r="A492" t="s">
        <v>967</v>
      </c>
      <c r="B492" t="s">
        <v>135</v>
      </c>
      <c r="C492" s="46" t="s">
        <v>176</v>
      </c>
      <c r="D492" t="s">
        <v>177</v>
      </c>
      <c r="E492" t="s">
        <v>119</v>
      </c>
      <c r="F492" t="s">
        <v>171</v>
      </c>
      <c r="G492" t="s">
        <v>137</v>
      </c>
      <c r="H492" t="s">
        <v>138</v>
      </c>
      <c r="I492" t="s">
        <v>139</v>
      </c>
      <c r="J492" t="s">
        <v>35</v>
      </c>
      <c r="K492" s="5" t="s">
        <v>95</v>
      </c>
      <c r="M492" s="5" t="s">
        <v>34</v>
      </c>
      <c r="N492" s="5">
        <v>330</v>
      </c>
      <c r="O492" s="5">
        <v>197670</v>
      </c>
      <c r="P492" s="49"/>
      <c r="Q492" s="48"/>
    </row>
    <row r="493" spans="1:17" x14ac:dyDescent="0.3">
      <c r="A493" t="s">
        <v>968</v>
      </c>
      <c r="B493" t="s">
        <v>135</v>
      </c>
      <c r="C493" s="46" t="s">
        <v>176</v>
      </c>
      <c r="D493" t="s">
        <v>177</v>
      </c>
      <c r="E493" t="s">
        <v>119</v>
      </c>
      <c r="F493" t="s">
        <v>171</v>
      </c>
      <c r="G493" t="s">
        <v>137</v>
      </c>
      <c r="H493" t="s">
        <v>138</v>
      </c>
      <c r="I493" t="s">
        <v>139</v>
      </c>
      <c r="J493" t="s">
        <v>35</v>
      </c>
      <c r="K493" s="5" t="s">
        <v>95</v>
      </c>
      <c r="M493" s="5" t="s">
        <v>34</v>
      </c>
      <c r="N493" s="5">
        <v>1320</v>
      </c>
      <c r="O493" s="5">
        <v>790680</v>
      </c>
      <c r="P493" s="49"/>
      <c r="Q493" s="48"/>
    </row>
    <row r="494" spans="1:17" x14ac:dyDescent="0.3">
      <c r="A494" t="s">
        <v>969</v>
      </c>
      <c r="B494" t="s">
        <v>135</v>
      </c>
      <c r="C494" s="46" t="s">
        <v>176</v>
      </c>
      <c r="D494" t="s">
        <v>177</v>
      </c>
      <c r="E494" t="s">
        <v>119</v>
      </c>
      <c r="F494" t="s">
        <v>970</v>
      </c>
      <c r="G494" t="s">
        <v>137</v>
      </c>
      <c r="H494" t="s">
        <v>138</v>
      </c>
      <c r="I494" t="s">
        <v>140</v>
      </c>
      <c r="J494" t="s">
        <v>141</v>
      </c>
      <c r="K494" s="5" t="s">
        <v>95</v>
      </c>
      <c r="M494" s="5" t="s">
        <v>34</v>
      </c>
      <c r="N494" s="5">
        <v>288</v>
      </c>
      <c r="O494" s="5">
        <v>460512</v>
      </c>
      <c r="P494" s="49"/>
      <c r="Q494" s="48"/>
    </row>
    <row r="495" spans="1:17" x14ac:dyDescent="0.3">
      <c r="A495" t="s">
        <v>971</v>
      </c>
      <c r="B495" t="s">
        <v>135</v>
      </c>
      <c r="C495" s="46" t="s">
        <v>176</v>
      </c>
      <c r="D495" t="s">
        <v>177</v>
      </c>
      <c r="E495" t="s">
        <v>119</v>
      </c>
      <c r="F495" t="s">
        <v>363</v>
      </c>
      <c r="G495" t="s">
        <v>137</v>
      </c>
      <c r="H495" t="s">
        <v>138</v>
      </c>
      <c r="I495" t="s">
        <v>140</v>
      </c>
      <c r="J495" t="s">
        <v>142</v>
      </c>
      <c r="K495" s="5" t="s">
        <v>95</v>
      </c>
      <c r="M495" s="5" t="s">
        <v>34</v>
      </c>
      <c r="N495" s="5">
        <v>264</v>
      </c>
      <c r="O495" s="5">
        <v>791736</v>
      </c>
      <c r="P495" s="49"/>
      <c r="Q495" s="48"/>
    </row>
    <row r="496" spans="1:17" x14ac:dyDescent="0.3">
      <c r="A496" t="s">
        <v>972</v>
      </c>
      <c r="B496" t="s">
        <v>135</v>
      </c>
      <c r="C496" s="46" t="s">
        <v>176</v>
      </c>
      <c r="D496" t="s">
        <v>177</v>
      </c>
      <c r="E496" t="s">
        <v>119</v>
      </c>
      <c r="F496" t="s">
        <v>973</v>
      </c>
      <c r="G496" t="s">
        <v>137</v>
      </c>
      <c r="H496" t="s">
        <v>138</v>
      </c>
      <c r="I496" t="s">
        <v>140</v>
      </c>
      <c r="J496" t="s">
        <v>142</v>
      </c>
      <c r="K496" s="5" t="s">
        <v>95</v>
      </c>
      <c r="M496" s="5" t="s">
        <v>34</v>
      </c>
      <c r="N496" s="5">
        <v>144</v>
      </c>
      <c r="O496" s="5">
        <v>287856</v>
      </c>
      <c r="P496" s="49"/>
      <c r="Q496" s="48"/>
    </row>
    <row r="497" spans="1:17" x14ac:dyDescent="0.3">
      <c r="A497" t="s">
        <v>974</v>
      </c>
      <c r="B497" t="s">
        <v>135</v>
      </c>
      <c r="C497" s="46" t="s">
        <v>176</v>
      </c>
      <c r="D497" t="s">
        <v>177</v>
      </c>
      <c r="E497" t="s">
        <v>119</v>
      </c>
      <c r="F497" t="s">
        <v>365</v>
      </c>
      <c r="G497" t="s">
        <v>137</v>
      </c>
      <c r="H497" t="s">
        <v>138</v>
      </c>
      <c r="I497" t="s">
        <v>140</v>
      </c>
      <c r="J497" t="s">
        <v>142</v>
      </c>
      <c r="K497" s="5" t="s">
        <v>95</v>
      </c>
      <c r="M497" s="5" t="s">
        <v>34</v>
      </c>
      <c r="N497" s="5">
        <v>700</v>
      </c>
      <c r="O497" s="5">
        <v>699300</v>
      </c>
      <c r="P497" s="49"/>
      <c r="Q497" s="48"/>
    </row>
    <row r="498" spans="1:17" x14ac:dyDescent="0.3">
      <c r="A498" t="s">
        <v>975</v>
      </c>
      <c r="B498" t="s">
        <v>135</v>
      </c>
      <c r="C498" s="46" t="s">
        <v>176</v>
      </c>
      <c r="D498" t="s">
        <v>177</v>
      </c>
      <c r="E498" t="s">
        <v>119</v>
      </c>
      <c r="F498" t="s">
        <v>976</v>
      </c>
      <c r="G498" t="s">
        <v>137</v>
      </c>
      <c r="H498" t="s">
        <v>138</v>
      </c>
      <c r="I498" t="s">
        <v>140</v>
      </c>
      <c r="J498" t="s">
        <v>142</v>
      </c>
      <c r="K498" s="5" t="s">
        <v>95</v>
      </c>
      <c r="M498" s="5" t="s">
        <v>34</v>
      </c>
      <c r="N498" s="5">
        <v>30</v>
      </c>
      <c r="O498" s="5">
        <v>74970</v>
      </c>
      <c r="P498" s="49"/>
      <c r="Q498" s="48"/>
    </row>
    <row r="499" spans="1:17" x14ac:dyDescent="0.3">
      <c r="A499" t="s">
        <v>977</v>
      </c>
      <c r="B499" t="s">
        <v>135</v>
      </c>
      <c r="C499" s="46" t="s">
        <v>176</v>
      </c>
      <c r="D499" t="s">
        <v>177</v>
      </c>
      <c r="E499" t="s">
        <v>119</v>
      </c>
      <c r="F499" t="s">
        <v>978</v>
      </c>
      <c r="G499" t="s">
        <v>137</v>
      </c>
      <c r="H499" t="s">
        <v>138</v>
      </c>
      <c r="I499" t="s">
        <v>140</v>
      </c>
      <c r="J499" t="s">
        <v>141</v>
      </c>
      <c r="K499" s="5" t="s">
        <v>95</v>
      </c>
      <c r="M499" s="5" t="s">
        <v>34</v>
      </c>
      <c r="N499" s="5">
        <v>960</v>
      </c>
      <c r="O499" s="5">
        <v>671040</v>
      </c>
      <c r="P499" s="49"/>
      <c r="Q499" s="48"/>
    </row>
    <row r="500" spans="1:17" x14ac:dyDescent="0.3">
      <c r="A500" t="s">
        <v>979</v>
      </c>
      <c r="B500" t="s">
        <v>135</v>
      </c>
      <c r="C500" s="46" t="s">
        <v>176</v>
      </c>
      <c r="D500" t="s">
        <v>177</v>
      </c>
      <c r="E500" t="s">
        <v>119</v>
      </c>
      <c r="F500" t="s">
        <v>423</v>
      </c>
      <c r="G500" t="s">
        <v>137</v>
      </c>
      <c r="H500" t="s">
        <v>138</v>
      </c>
      <c r="I500" t="s">
        <v>140</v>
      </c>
      <c r="J500" t="s">
        <v>141</v>
      </c>
      <c r="K500" s="5" t="s">
        <v>95</v>
      </c>
      <c r="M500" s="5" t="s">
        <v>34</v>
      </c>
      <c r="N500" s="5">
        <v>324</v>
      </c>
      <c r="O500" s="5">
        <v>518076</v>
      </c>
      <c r="P500" s="49"/>
      <c r="Q500" s="48"/>
    </row>
    <row r="501" spans="1:17" x14ac:dyDescent="0.3">
      <c r="A501" t="s">
        <v>980</v>
      </c>
      <c r="B501" t="s">
        <v>135</v>
      </c>
      <c r="C501" s="46" t="s">
        <v>176</v>
      </c>
      <c r="D501" t="s">
        <v>177</v>
      </c>
      <c r="E501" t="s">
        <v>119</v>
      </c>
      <c r="F501" t="s">
        <v>417</v>
      </c>
      <c r="G501" t="s">
        <v>137</v>
      </c>
      <c r="H501" t="s">
        <v>138</v>
      </c>
      <c r="I501" t="s">
        <v>140</v>
      </c>
      <c r="J501" t="s">
        <v>141</v>
      </c>
      <c r="K501" s="5" t="s">
        <v>96</v>
      </c>
      <c r="M501" s="5" t="s">
        <v>34</v>
      </c>
      <c r="N501" s="5">
        <v>192</v>
      </c>
      <c r="O501" s="5">
        <v>383808</v>
      </c>
      <c r="P501" s="49"/>
      <c r="Q501" s="48"/>
    </row>
    <row r="502" spans="1:17" x14ac:dyDescent="0.3">
      <c r="A502" t="s">
        <v>981</v>
      </c>
      <c r="B502" t="s">
        <v>135</v>
      </c>
      <c r="C502" s="46" t="s">
        <v>176</v>
      </c>
      <c r="D502" t="s">
        <v>177</v>
      </c>
      <c r="E502" t="s">
        <v>119</v>
      </c>
      <c r="F502" t="s">
        <v>419</v>
      </c>
      <c r="G502" t="s">
        <v>137</v>
      </c>
      <c r="H502" t="s">
        <v>138</v>
      </c>
      <c r="I502" t="s">
        <v>140</v>
      </c>
      <c r="J502" t="s">
        <v>142</v>
      </c>
      <c r="K502" s="5" t="s">
        <v>95</v>
      </c>
      <c r="M502" s="5" t="s">
        <v>34</v>
      </c>
      <c r="N502" s="5">
        <v>336</v>
      </c>
      <c r="O502" s="5">
        <v>335664</v>
      </c>
      <c r="P502" s="49"/>
      <c r="Q502" s="48"/>
    </row>
    <row r="503" spans="1:17" x14ac:dyDescent="0.3">
      <c r="A503" t="s">
        <v>982</v>
      </c>
      <c r="B503" t="s">
        <v>135</v>
      </c>
      <c r="C503" s="46" t="s">
        <v>176</v>
      </c>
      <c r="D503" t="s">
        <v>177</v>
      </c>
      <c r="E503" t="s">
        <v>119</v>
      </c>
      <c r="F503" t="s">
        <v>423</v>
      </c>
      <c r="G503" t="s">
        <v>137</v>
      </c>
      <c r="H503" t="s">
        <v>138</v>
      </c>
      <c r="I503" t="s">
        <v>140</v>
      </c>
      <c r="J503" t="s">
        <v>141</v>
      </c>
      <c r="K503" s="5" t="s">
        <v>95</v>
      </c>
      <c r="M503" s="5" t="s">
        <v>34</v>
      </c>
      <c r="N503" s="5">
        <v>108</v>
      </c>
      <c r="O503" s="5">
        <v>172692</v>
      </c>
      <c r="P503" s="49"/>
      <c r="Q503" s="48"/>
    </row>
    <row r="504" spans="1:17" x14ac:dyDescent="0.3">
      <c r="A504" t="s">
        <v>983</v>
      </c>
      <c r="B504" t="s">
        <v>135</v>
      </c>
      <c r="C504" s="46" t="s">
        <v>176</v>
      </c>
      <c r="D504" t="s">
        <v>177</v>
      </c>
      <c r="E504" t="s">
        <v>119</v>
      </c>
      <c r="F504" t="s">
        <v>363</v>
      </c>
      <c r="G504" t="s">
        <v>137</v>
      </c>
      <c r="H504" t="s">
        <v>138</v>
      </c>
      <c r="I504" t="s">
        <v>140</v>
      </c>
      <c r="J504" t="s">
        <v>142</v>
      </c>
      <c r="K504" s="5" t="s">
        <v>95</v>
      </c>
      <c r="M504" s="5" t="s">
        <v>34</v>
      </c>
      <c r="N504" s="5">
        <v>228</v>
      </c>
      <c r="O504" s="5">
        <v>683772</v>
      </c>
      <c r="P504" s="49"/>
      <c r="Q504" s="48"/>
    </row>
    <row r="505" spans="1:17" x14ac:dyDescent="0.3">
      <c r="A505" t="s">
        <v>984</v>
      </c>
      <c r="B505" t="s">
        <v>135</v>
      </c>
      <c r="C505" s="46" t="s">
        <v>176</v>
      </c>
      <c r="D505" t="s">
        <v>177</v>
      </c>
      <c r="E505" t="s">
        <v>119</v>
      </c>
      <c r="F505" t="s">
        <v>421</v>
      </c>
      <c r="G505" t="s">
        <v>137</v>
      </c>
      <c r="H505" t="s">
        <v>138</v>
      </c>
      <c r="I505" t="s">
        <v>140</v>
      </c>
      <c r="J505" t="s">
        <v>141</v>
      </c>
      <c r="K505" s="5" t="s">
        <v>95</v>
      </c>
      <c r="M505" s="5" t="s">
        <v>34</v>
      </c>
      <c r="N505" s="5">
        <v>96</v>
      </c>
      <c r="O505" s="5">
        <v>124704</v>
      </c>
      <c r="P505" s="49"/>
      <c r="Q505" s="48"/>
    </row>
    <row r="506" spans="1:17" x14ac:dyDescent="0.3">
      <c r="A506" t="s">
        <v>985</v>
      </c>
      <c r="B506" t="s">
        <v>135</v>
      </c>
      <c r="C506" s="46" t="s">
        <v>176</v>
      </c>
      <c r="D506" t="s">
        <v>177</v>
      </c>
      <c r="E506" t="s">
        <v>119</v>
      </c>
      <c r="F506" t="s">
        <v>986</v>
      </c>
      <c r="G506" t="s">
        <v>137</v>
      </c>
      <c r="H506" t="s">
        <v>138</v>
      </c>
      <c r="I506" t="s">
        <v>140</v>
      </c>
      <c r="J506" t="s">
        <v>142</v>
      </c>
      <c r="K506" s="5" t="s">
        <v>95</v>
      </c>
      <c r="M506" s="5" t="s">
        <v>34</v>
      </c>
      <c r="N506" s="5">
        <v>396</v>
      </c>
      <c r="O506" s="5">
        <v>1187604</v>
      </c>
      <c r="P506" s="49"/>
      <c r="Q506" s="48"/>
    </row>
    <row r="507" spans="1:17" x14ac:dyDescent="0.3">
      <c r="A507" t="s">
        <v>987</v>
      </c>
      <c r="B507" t="s">
        <v>135</v>
      </c>
      <c r="C507" s="46" t="s">
        <v>176</v>
      </c>
      <c r="D507" t="s">
        <v>177</v>
      </c>
      <c r="E507" t="s">
        <v>119</v>
      </c>
      <c r="F507" t="s">
        <v>978</v>
      </c>
      <c r="G507" t="s">
        <v>137</v>
      </c>
      <c r="H507" t="s">
        <v>138</v>
      </c>
      <c r="I507" t="s">
        <v>140</v>
      </c>
      <c r="J507" t="s">
        <v>141</v>
      </c>
      <c r="K507" s="5" t="s">
        <v>95</v>
      </c>
      <c r="M507" s="5" t="s">
        <v>34</v>
      </c>
      <c r="N507" s="5">
        <v>384</v>
      </c>
      <c r="O507" s="5">
        <v>268416</v>
      </c>
      <c r="P507" s="49"/>
      <c r="Q507" s="48"/>
    </row>
    <row r="508" spans="1:17" x14ac:dyDescent="0.3">
      <c r="A508" t="s">
        <v>988</v>
      </c>
      <c r="B508" t="s">
        <v>135</v>
      </c>
      <c r="C508" s="46" t="s">
        <v>176</v>
      </c>
      <c r="D508" t="s">
        <v>177</v>
      </c>
      <c r="E508" t="s">
        <v>15</v>
      </c>
      <c r="F508" t="s">
        <v>989</v>
      </c>
      <c r="G508" t="s">
        <v>137</v>
      </c>
      <c r="H508" t="s">
        <v>138</v>
      </c>
      <c r="I508" t="s">
        <v>140</v>
      </c>
      <c r="J508" t="s">
        <v>141</v>
      </c>
      <c r="K508" s="5" t="s">
        <v>96</v>
      </c>
      <c r="M508" s="5" t="s">
        <v>34</v>
      </c>
      <c r="N508" s="5">
        <v>1448</v>
      </c>
      <c r="O508" s="5">
        <v>1737600</v>
      </c>
      <c r="P508" s="49"/>
      <c r="Q508" s="48"/>
    </row>
    <row r="509" spans="1:17" x14ac:dyDescent="0.3">
      <c r="A509" t="s">
        <v>988</v>
      </c>
      <c r="B509" t="s">
        <v>135</v>
      </c>
      <c r="C509" s="46" t="s">
        <v>176</v>
      </c>
      <c r="D509" t="s">
        <v>177</v>
      </c>
      <c r="E509" t="s">
        <v>15</v>
      </c>
      <c r="F509" t="s">
        <v>989</v>
      </c>
      <c r="G509" t="s">
        <v>137</v>
      </c>
      <c r="H509" t="s">
        <v>138</v>
      </c>
      <c r="I509" t="s">
        <v>140</v>
      </c>
      <c r="J509" t="s">
        <v>141</v>
      </c>
      <c r="K509" s="5" t="s">
        <v>96</v>
      </c>
      <c r="M509" s="5" t="s">
        <v>34</v>
      </c>
      <c r="N509" s="5">
        <v>1824</v>
      </c>
      <c r="O509" s="5">
        <v>2188800</v>
      </c>
      <c r="P509" s="49"/>
      <c r="Q509" s="48"/>
    </row>
    <row r="510" spans="1:17" x14ac:dyDescent="0.3">
      <c r="A510" t="s">
        <v>988</v>
      </c>
      <c r="B510" t="s">
        <v>135</v>
      </c>
      <c r="C510" s="46" t="s">
        <v>176</v>
      </c>
      <c r="D510" t="s">
        <v>177</v>
      </c>
      <c r="E510" t="s">
        <v>15</v>
      </c>
      <c r="F510" t="s">
        <v>990</v>
      </c>
      <c r="G510" t="s">
        <v>137</v>
      </c>
      <c r="H510" t="s">
        <v>138</v>
      </c>
      <c r="I510" t="s">
        <v>140</v>
      </c>
      <c r="J510" t="s">
        <v>141</v>
      </c>
      <c r="K510" s="5" t="s">
        <v>96</v>
      </c>
      <c r="M510" s="5" t="s">
        <v>34</v>
      </c>
      <c r="N510" s="5">
        <v>904</v>
      </c>
      <c r="O510" s="5">
        <v>1084800</v>
      </c>
      <c r="P510" s="49"/>
      <c r="Q510" s="48"/>
    </row>
    <row r="511" spans="1:17" x14ac:dyDescent="0.3">
      <c r="A511" t="s">
        <v>988</v>
      </c>
      <c r="B511" t="s">
        <v>135</v>
      </c>
      <c r="C511" s="46" t="s">
        <v>176</v>
      </c>
      <c r="D511" t="s">
        <v>177</v>
      </c>
      <c r="E511" t="s">
        <v>15</v>
      </c>
      <c r="F511" t="s">
        <v>990</v>
      </c>
      <c r="G511" t="s">
        <v>137</v>
      </c>
      <c r="H511" t="s">
        <v>138</v>
      </c>
      <c r="I511" t="s">
        <v>140</v>
      </c>
      <c r="J511" t="s">
        <v>141</v>
      </c>
      <c r="K511" s="5" t="s">
        <v>96</v>
      </c>
      <c r="M511" s="5" t="s">
        <v>34</v>
      </c>
      <c r="N511" s="5">
        <v>904</v>
      </c>
      <c r="O511" s="5">
        <v>1084800</v>
      </c>
      <c r="P511" s="49"/>
      <c r="Q511" s="48"/>
    </row>
    <row r="512" spans="1:17" x14ac:dyDescent="0.3">
      <c r="A512" t="s">
        <v>991</v>
      </c>
      <c r="B512" t="s">
        <v>135</v>
      </c>
      <c r="C512" s="46" t="s">
        <v>176</v>
      </c>
      <c r="D512" t="s">
        <v>177</v>
      </c>
      <c r="E512" t="s">
        <v>119</v>
      </c>
      <c r="F512" t="s">
        <v>149</v>
      </c>
      <c r="G512" t="s">
        <v>137</v>
      </c>
      <c r="H512" t="s">
        <v>138</v>
      </c>
      <c r="I512" t="s">
        <v>140</v>
      </c>
      <c r="J512" t="s">
        <v>141</v>
      </c>
      <c r="K512" s="5" t="s">
        <v>95</v>
      </c>
      <c r="M512" s="5" t="s">
        <v>34</v>
      </c>
      <c r="N512" s="5">
        <v>4080</v>
      </c>
      <c r="O512" s="5">
        <v>2035920</v>
      </c>
      <c r="P512" s="49"/>
      <c r="Q512" s="48"/>
    </row>
    <row r="513" spans="1:17" x14ac:dyDescent="0.3">
      <c r="A513" t="s">
        <v>992</v>
      </c>
      <c r="B513" t="s">
        <v>135</v>
      </c>
      <c r="C513" s="46" t="s">
        <v>176</v>
      </c>
      <c r="D513" t="s">
        <v>177</v>
      </c>
      <c r="E513" t="s">
        <v>119</v>
      </c>
      <c r="F513" t="s">
        <v>480</v>
      </c>
      <c r="G513" t="s">
        <v>137</v>
      </c>
      <c r="H513" t="s">
        <v>138</v>
      </c>
      <c r="I513" t="s">
        <v>140</v>
      </c>
      <c r="J513" t="s">
        <v>142</v>
      </c>
      <c r="K513" s="5" t="s">
        <v>95</v>
      </c>
      <c r="M513" s="5" t="s">
        <v>34</v>
      </c>
      <c r="N513" s="5">
        <v>96</v>
      </c>
      <c r="O513" s="5">
        <v>383904</v>
      </c>
      <c r="P513" s="49"/>
      <c r="Q513" s="48"/>
    </row>
    <row r="514" spans="1:17" x14ac:dyDescent="0.3">
      <c r="A514" t="s">
        <v>993</v>
      </c>
      <c r="B514" t="s">
        <v>135</v>
      </c>
      <c r="C514" s="46" t="s">
        <v>176</v>
      </c>
      <c r="D514" t="s">
        <v>177</v>
      </c>
      <c r="E514" t="s">
        <v>119</v>
      </c>
      <c r="F514" t="s">
        <v>482</v>
      </c>
      <c r="G514" t="s">
        <v>137</v>
      </c>
      <c r="H514" t="s">
        <v>138</v>
      </c>
      <c r="I514" t="s">
        <v>140</v>
      </c>
      <c r="J514" t="s">
        <v>141</v>
      </c>
      <c r="K514" s="5" t="s">
        <v>95</v>
      </c>
      <c r="M514" s="5" t="s">
        <v>34</v>
      </c>
      <c r="N514" s="5">
        <v>72</v>
      </c>
      <c r="O514" s="5">
        <v>215928</v>
      </c>
      <c r="P514" s="49"/>
      <c r="Q514" s="48"/>
    </row>
    <row r="515" spans="1:17" x14ac:dyDescent="0.3">
      <c r="A515" t="s">
        <v>994</v>
      </c>
      <c r="B515" t="s">
        <v>135</v>
      </c>
      <c r="C515" s="46" t="s">
        <v>176</v>
      </c>
      <c r="D515" t="s">
        <v>177</v>
      </c>
      <c r="E515" t="s">
        <v>119</v>
      </c>
      <c r="F515" t="s">
        <v>484</v>
      </c>
      <c r="G515" t="s">
        <v>137</v>
      </c>
      <c r="H515" t="s">
        <v>138</v>
      </c>
      <c r="I515" t="s">
        <v>140</v>
      </c>
      <c r="J515" t="s">
        <v>141</v>
      </c>
      <c r="K515" s="5" t="s">
        <v>95</v>
      </c>
      <c r="M515" s="5" t="s">
        <v>34</v>
      </c>
      <c r="N515" s="5">
        <v>36</v>
      </c>
      <c r="O515" s="5">
        <v>107964</v>
      </c>
      <c r="P515" s="49"/>
      <c r="Q515" s="48"/>
    </row>
    <row r="516" spans="1:17" x14ac:dyDescent="0.3">
      <c r="A516" t="s">
        <v>995</v>
      </c>
      <c r="B516" t="s">
        <v>135</v>
      </c>
      <c r="C516" s="46" t="s">
        <v>176</v>
      </c>
      <c r="D516" t="s">
        <v>177</v>
      </c>
      <c r="E516" t="s">
        <v>119</v>
      </c>
      <c r="F516" t="s">
        <v>480</v>
      </c>
      <c r="G516" t="s">
        <v>137</v>
      </c>
      <c r="H516" t="s">
        <v>138</v>
      </c>
      <c r="I516" t="s">
        <v>140</v>
      </c>
      <c r="J516" t="s">
        <v>142</v>
      </c>
      <c r="K516" s="5" t="s">
        <v>95</v>
      </c>
      <c r="M516" s="5" t="s">
        <v>34</v>
      </c>
      <c r="N516" s="5">
        <v>144</v>
      </c>
      <c r="O516" s="5">
        <v>575856</v>
      </c>
      <c r="P516" s="49"/>
      <c r="Q516" s="48"/>
    </row>
    <row r="517" spans="1:17" x14ac:dyDescent="0.3">
      <c r="A517" t="s">
        <v>996</v>
      </c>
      <c r="B517" t="s">
        <v>135</v>
      </c>
      <c r="C517" s="46" t="s">
        <v>176</v>
      </c>
      <c r="D517" t="s">
        <v>177</v>
      </c>
      <c r="E517" t="s">
        <v>119</v>
      </c>
      <c r="F517" t="s">
        <v>372</v>
      </c>
      <c r="G517" t="s">
        <v>137</v>
      </c>
      <c r="H517" t="s">
        <v>138</v>
      </c>
      <c r="I517" t="s">
        <v>140</v>
      </c>
      <c r="J517" t="s">
        <v>141</v>
      </c>
      <c r="K517" s="5" t="s">
        <v>95</v>
      </c>
      <c r="M517" s="5" t="s">
        <v>34</v>
      </c>
      <c r="N517" s="5">
        <v>64</v>
      </c>
      <c r="O517" s="5">
        <v>185600</v>
      </c>
      <c r="P517" s="49"/>
      <c r="Q517" s="48"/>
    </row>
    <row r="518" spans="1:17" x14ac:dyDescent="0.3">
      <c r="A518" t="s">
        <v>997</v>
      </c>
      <c r="B518" t="s">
        <v>135</v>
      </c>
      <c r="C518" s="46" t="s">
        <v>176</v>
      </c>
      <c r="D518" t="s">
        <v>177</v>
      </c>
      <c r="E518" t="s">
        <v>119</v>
      </c>
      <c r="F518" t="s">
        <v>378</v>
      </c>
      <c r="G518" t="s">
        <v>137</v>
      </c>
      <c r="H518" t="s">
        <v>138</v>
      </c>
      <c r="I518" t="s">
        <v>140</v>
      </c>
      <c r="J518" t="s">
        <v>142</v>
      </c>
      <c r="K518" s="5" t="s">
        <v>95</v>
      </c>
      <c r="M518" s="5" t="s">
        <v>34</v>
      </c>
      <c r="N518" s="5">
        <v>216</v>
      </c>
      <c r="O518" s="5">
        <v>863784</v>
      </c>
      <c r="P518" s="49"/>
      <c r="Q518" s="48"/>
    </row>
    <row r="519" spans="1:17" x14ac:dyDescent="0.3">
      <c r="A519" t="s">
        <v>998</v>
      </c>
      <c r="B519" t="s">
        <v>135</v>
      </c>
      <c r="C519" s="46" t="s">
        <v>176</v>
      </c>
      <c r="D519" t="s">
        <v>177</v>
      </c>
      <c r="E519" t="s">
        <v>119</v>
      </c>
      <c r="F519" t="s">
        <v>745</v>
      </c>
      <c r="G519" t="s">
        <v>137</v>
      </c>
      <c r="H519" t="s">
        <v>138</v>
      </c>
      <c r="I519" t="s">
        <v>140</v>
      </c>
      <c r="J519" t="s">
        <v>141</v>
      </c>
      <c r="K519" s="5" t="s">
        <v>95</v>
      </c>
      <c r="M519" s="5" t="s">
        <v>34</v>
      </c>
      <c r="N519" s="5">
        <v>2574</v>
      </c>
      <c r="O519" s="5">
        <v>2056626</v>
      </c>
      <c r="P519" s="49"/>
      <c r="Q519" s="48"/>
    </row>
    <row r="520" spans="1:17" x14ac:dyDescent="0.3">
      <c r="A520" t="s">
        <v>999</v>
      </c>
      <c r="B520" t="s">
        <v>135</v>
      </c>
      <c r="C520" s="46" t="s">
        <v>176</v>
      </c>
      <c r="D520" t="s">
        <v>177</v>
      </c>
      <c r="E520" t="s">
        <v>119</v>
      </c>
      <c r="F520" t="s">
        <v>1000</v>
      </c>
      <c r="G520" t="s">
        <v>137</v>
      </c>
      <c r="H520" t="s">
        <v>138</v>
      </c>
      <c r="I520" t="s">
        <v>140</v>
      </c>
      <c r="J520" t="s">
        <v>141</v>
      </c>
      <c r="K520" s="5" t="s">
        <v>95</v>
      </c>
      <c r="M520" s="5" t="s">
        <v>34</v>
      </c>
      <c r="N520" s="5">
        <v>2880</v>
      </c>
      <c r="O520" s="5">
        <v>1062720</v>
      </c>
      <c r="P520" s="49"/>
      <c r="Q520" s="48"/>
    </row>
    <row r="521" spans="1:17" x14ac:dyDescent="0.3">
      <c r="A521" t="s">
        <v>1001</v>
      </c>
      <c r="B521" t="s">
        <v>135</v>
      </c>
      <c r="C521" s="46" t="s">
        <v>176</v>
      </c>
      <c r="D521" t="s">
        <v>177</v>
      </c>
      <c r="E521" t="s">
        <v>22</v>
      </c>
      <c r="F521" t="s">
        <v>1002</v>
      </c>
      <c r="G521" t="s">
        <v>137</v>
      </c>
      <c r="H521" t="s">
        <v>138</v>
      </c>
      <c r="I521" t="s">
        <v>152</v>
      </c>
      <c r="J521" t="s">
        <v>153</v>
      </c>
      <c r="K521" s="5" t="s">
        <v>96</v>
      </c>
      <c r="M521" s="5" t="s">
        <v>34</v>
      </c>
      <c r="N521" s="5">
        <v>3648</v>
      </c>
      <c r="O521" s="5">
        <v>296275.96999999997</v>
      </c>
      <c r="P521" s="49"/>
      <c r="Q521" s="48"/>
    </row>
    <row r="522" spans="1:17" x14ac:dyDescent="0.3">
      <c r="A522" t="s">
        <v>1001</v>
      </c>
      <c r="B522" t="s">
        <v>135</v>
      </c>
      <c r="C522" s="46" t="s">
        <v>176</v>
      </c>
      <c r="D522" t="s">
        <v>177</v>
      </c>
      <c r="E522" t="s">
        <v>22</v>
      </c>
      <c r="F522" t="s">
        <v>1003</v>
      </c>
      <c r="G522" t="s">
        <v>137</v>
      </c>
      <c r="H522" t="s">
        <v>138</v>
      </c>
      <c r="I522" t="s">
        <v>152</v>
      </c>
      <c r="J522" t="s">
        <v>153</v>
      </c>
      <c r="K522" s="5" t="s">
        <v>96</v>
      </c>
      <c r="M522" s="5" t="s">
        <v>34</v>
      </c>
      <c r="N522" s="5">
        <v>3648</v>
      </c>
      <c r="O522" s="5">
        <v>296275.96999999997</v>
      </c>
      <c r="P522" s="49"/>
      <c r="Q522" s="48"/>
    </row>
    <row r="523" spans="1:17" x14ac:dyDescent="0.3">
      <c r="A523" t="s">
        <v>1001</v>
      </c>
      <c r="B523" t="s">
        <v>135</v>
      </c>
      <c r="C523" s="46" t="s">
        <v>176</v>
      </c>
      <c r="D523" t="s">
        <v>177</v>
      </c>
      <c r="E523" t="s">
        <v>22</v>
      </c>
      <c r="F523" t="s">
        <v>1004</v>
      </c>
      <c r="G523" t="s">
        <v>137</v>
      </c>
      <c r="H523" t="s">
        <v>138</v>
      </c>
      <c r="I523" t="s">
        <v>140</v>
      </c>
      <c r="J523" t="s">
        <v>153</v>
      </c>
      <c r="K523" s="5" t="s">
        <v>96</v>
      </c>
      <c r="M523" s="5" t="s">
        <v>34</v>
      </c>
      <c r="N523" s="5">
        <v>3072</v>
      </c>
      <c r="O523" s="5">
        <v>249495.55</v>
      </c>
      <c r="P523" s="49"/>
      <c r="Q523" s="48"/>
    </row>
    <row r="524" spans="1:17" x14ac:dyDescent="0.3">
      <c r="A524" t="s">
        <v>1001</v>
      </c>
      <c r="B524" t="s">
        <v>135</v>
      </c>
      <c r="C524" s="46" t="s">
        <v>176</v>
      </c>
      <c r="D524" t="s">
        <v>177</v>
      </c>
      <c r="E524" t="s">
        <v>22</v>
      </c>
      <c r="F524" t="s">
        <v>1005</v>
      </c>
      <c r="G524" t="s">
        <v>137</v>
      </c>
      <c r="H524" t="s">
        <v>138</v>
      </c>
      <c r="I524" t="s">
        <v>152</v>
      </c>
      <c r="J524" t="s">
        <v>153</v>
      </c>
      <c r="K524" s="5" t="s">
        <v>96</v>
      </c>
      <c r="M524" s="5" t="s">
        <v>34</v>
      </c>
      <c r="N524" s="5">
        <v>3648</v>
      </c>
      <c r="O524" s="5">
        <v>296275.96999999997</v>
      </c>
      <c r="P524" s="49"/>
      <c r="Q524" s="48"/>
    </row>
    <row r="525" spans="1:17" x14ac:dyDescent="0.3">
      <c r="A525" t="s">
        <v>1001</v>
      </c>
      <c r="B525" t="s">
        <v>135</v>
      </c>
      <c r="C525" s="46" t="s">
        <v>176</v>
      </c>
      <c r="D525" t="s">
        <v>177</v>
      </c>
      <c r="E525" t="s">
        <v>22</v>
      </c>
      <c r="F525" t="s">
        <v>1006</v>
      </c>
      <c r="G525" t="s">
        <v>137</v>
      </c>
      <c r="H525" t="s">
        <v>138</v>
      </c>
      <c r="I525" t="s">
        <v>152</v>
      </c>
      <c r="J525" t="s">
        <v>153</v>
      </c>
      <c r="K525" s="5" t="s">
        <v>96</v>
      </c>
      <c r="M525" s="5" t="s">
        <v>34</v>
      </c>
      <c r="N525" s="5">
        <v>3072</v>
      </c>
      <c r="O525" s="5">
        <v>294273.02</v>
      </c>
      <c r="P525" s="49"/>
      <c r="Q525" s="48"/>
    </row>
    <row r="526" spans="1:17" x14ac:dyDescent="0.3">
      <c r="A526" t="s">
        <v>1001</v>
      </c>
      <c r="B526" t="s">
        <v>135</v>
      </c>
      <c r="C526" s="46" t="s">
        <v>176</v>
      </c>
      <c r="D526" t="s">
        <v>177</v>
      </c>
      <c r="E526" t="s">
        <v>22</v>
      </c>
      <c r="F526" t="s">
        <v>1007</v>
      </c>
      <c r="G526" t="s">
        <v>137</v>
      </c>
      <c r="H526" t="s">
        <v>138</v>
      </c>
      <c r="I526" t="s">
        <v>152</v>
      </c>
      <c r="J526" t="s">
        <v>153</v>
      </c>
      <c r="K526" s="5" t="s">
        <v>96</v>
      </c>
      <c r="M526" s="5" t="s">
        <v>34</v>
      </c>
      <c r="N526" s="5">
        <v>2112</v>
      </c>
      <c r="O526" s="5">
        <v>156085.25</v>
      </c>
      <c r="P526" s="49"/>
      <c r="Q526" s="48"/>
    </row>
    <row r="527" spans="1:17" x14ac:dyDescent="0.3">
      <c r="A527" t="s">
        <v>1001</v>
      </c>
      <c r="B527" t="s">
        <v>135</v>
      </c>
      <c r="C527" s="46" t="s">
        <v>176</v>
      </c>
      <c r="D527" t="s">
        <v>177</v>
      </c>
      <c r="E527" t="s">
        <v>22</v>
      </c>
      <c r="F527" t="s">
        <v>1008</v>
      </c>
      <c r="G527" t="s">
        <v>137</v>
      </c>
      <c r="H527" t="s">
        <v>138</v>
      </c>
      <c r="I527" t="s">
        <v>152</v>
      </c>
      <c r="J527" t="s">
        <v>153</v>
      </c>
      <c r="K527" s="5" t="s">
        <v>96</v>
      </c>
      <c r="M527" s="5" t="s">
        <v>34</v>
      </c>
      <c r="N527" s="5">
        <v>3648</v>
      </c>
      <c r="O527" s="5">
        <v>296275.96999999997</v>
      </c>
      <c r="P527" s="49"/>
      <c r="Q527" s="48"/>
    </row>
    <row r="528" spans="1:17" x14ac:dyDescent="0.3">
      <c r="A528" t="s">
        <v>1001</v>
      </c>
      <c r="B528" t="s">
        <v>135</v>
      </c>
      <c r="C528" s="46" t="s">
        <v>176</v>
      </c>
      <c r="D528" t="s">
        <v>177</v>
      </c>
      <c r="E528" t="s">
        <v>22</v>
      </c>
      <c r="F528" t="s">
        <v>1009</v>
      </c>
      <c r="G528" t="s">
        <v>137</v>
      </c>
      <c r="H528" t="s">
        <v>138</v>
      </c>
      <c r="I528" t="s">
        <v>152</v>
      </c>
      <c r="J528" t="s">
        <v>153</v>
      </c>
      <c r="K528" s="5" t="s">
        <v>96</v>
      </c>
      <c r="M528" s="5" t="s">
        <v>34</v>
      </c>
      <c r="N528" s="5">
        <v>3072</v>
      </c>
      <c r="O528" s="5">
        <v>294273.02</v>
      </c>
      <c r="P528" s="49"/>
      <c r="Q528" s="48"/>
    </row>
    <row r="529" spans="1:17" x14ac:dyDescent="0.3">
      <c r="A529" t="s">
        <v>1001</v>
      </c>
      <c r="B529" t="s">
        <v>135</v>
      </c>
      <c r="C529" s="46" t="s">
        <v>176</v>
      </c>
      <c r="D529" t="s">
        <v>177</v>
      </c>
      <c r="E529" t="s">
        <v>22</v>
      </c>
      <c r="F529" t="s">
        <v>1010</v>
      </c>
      <c r="G529" t="s">
        <v>137</v>
      </c>
      <c r="H529" t="s">
        <v>138</v>
      </c>
      <c r="I529" t="s">
        <v>152</v>
      </c>
      <c r="J529" t="s">
        <v>153</v>
      </c>
      <c r="K529" s="5" t="s">
        <v>96</v>
      </c>
      <c r="M529" s="5" t="s">
        <v>34</v>
      </c>
      <c r="N529" s="5">
        <v>3360</v>
      </c>
      <c r="O529" s="5">
        <v>321861.12</v>
      </c>
      <c r="P529" s="49"/>
      <c r="Q529" s="48"/>
    </row>
    <row r="530" spans="1:17" x14ac:dyDescent="0.3">
      <c r="A530" t="s">
        <v>1001</v>
      </c>
      <c r="B530" t="s">
        <v>135</v>
      </c>
      <c r="C530" s="46" t="s">
        <v>176</v>
      </c>
      <c r="D530" t="s">
        <v>177</v>
      </c>
      <c r="E530" t="s">
        <v>22</v>
      </c>
      <c r="F530" t="s">
        <v>1011</v>
      </c>
      <c r="G530" t="s">
        <v>137</v>
      </c>
      <c r="H530" t="s">
        <v>138</v>
      </c>
      <c r="I530" t="s">
        <v>152</v>
      </c>
      <c r="J530" t="s">
        <v>153</v>
      </c>
      <c r="K530" s="5" t="s">
        <v>96</v>
      </c>
      <c r="M530" s="5" t="s">
        <v>34</v>
      </c>
      <c r="N530" s="5">
        <v>3072</v>
      </c>
      <c r="O530" s="5">
        <v>294273.02</v>
      </c>
      <c r="P530" s="49"/>
      <c r="Q530" s="48"/>
    </row>
    <row r="531" spans="1:17" x14ac:dyDescent="0.3">
      <c r="A531" t="s">
        <v>1001</v>
      </c>
      <c r="B531" t="s">
        <v>135</v>
      </c>
      <c r="C531" s="46" t="s">
        <v>176</v>
      </c>
      <c r="D531" t="s">
        <v>177</v>
      </c>
      <c r="E531" t="s">
        <v>22</v>
      </c>
      <c r="F531" t="s">
        <v>1012</v>
      </c>
      <c r="G531" t="s">
        <v>137</v>
      </c>
      <c r="H531" t="s">
        <v>138</v>
      </c>
      <c r="I531" t="s">
        <v>152</v>
      </c>
      <c r="J531" t="s">
        <v>153</v>
      </c>
      <c r="K531" s="5" t="s">
        <v>96</v>
      </c>
      <c r="M531" s="5" t="s">
        <v>34</v>
      </c>
      <c r="N531" s="5">
        <v>2112</v>
      </c>
      <c r="O531" s="5">
        <v>156085.25</v>
      </c>
      <c r="P531" s="49"/>
      <c r="Q531" s="48"/>
    </row>
    <row r="532" spans="1:17" x14ac:dyDescent="0.3">
      <c r="A532" t="s">
        <v>1001</v>
      </c>
      <c r="B532" t="s">
        <v>135</v>
      </c>
      <c r="C532" s="46" t="s">
        <v>176</v>
      </c>
      <c r="D532" t="s">
        <v>177</v>
      </c>
      <c r="E532" t="s">
        <v>22</v>
      </c>
      <c r="F532" t="s">
        <v>1013</v>
      </c>
      <c r="G532" t="s">
        <v>137</v>
      </c>
      <c r="H532" t="s">
        <v>138</v>
      </c>
      <c r="I532" t="s">
        <v>152</v>
      </c>
      <c r="J532" t="s">
        <v>153</v>
      </c>
      <c r="K532" s="5" t="s">
        <v>96</v>
      </c>
      <c r="M532" s="5" t="s">
        <v>34</v>
      </c>
      <c r="N532" s="5">
        <v>2016</v>
      </c>
      <c r="O532" s="5">
        <v>213889.54</v>
      </c>
      <c r="P532" s="49"/>
      <c r="Q532" s="48"/>
    </row>
    <row r="533" spans="1:17" x14ac:dyDescent="0.3">
      <c r="A533" t="s">
        <v>1001</v>
      </c>
      <c r="B533" t="s">
        <v>135</v>
      </c>
      <c r="C533" s="46" t="s">
        <v>176</v>
      </c>
      <c r="D533" t="s">
        <v>177</v>
      </c>
      <c r="E533" t="s">
        <v>22</v>
      </c>
      <c r="F533" t="s">
        <v>1014</v>
      </c>
      <c r="G533" t="s">
        <v>137</v>
      </c>
      <c r="H533" t="s">
        <v>138</v>
      </c>
      <c r="I533" t="s">
        <v>152</v>
      </c>
      <c r="J533" t="s">
        <v>153</v>
      </c>
      <c r="K533" s="5" t="s">
        <v>96</v>
      </c>
      <c r="M533" s="5" t="s">
        <v>34</v>
      </c>
      <c r="N533" s="5">
        <v>2016</v>
      </c>
      <c r="O533" s="5">
        <v>213889.54</v>
      </c>
      <c r="P533" s="49"/>
      <c r="Q533" s="48"/>
    </row>
    <row r="534" spans="1:17" x14ac:dyDescent="0.3">
      <c r="A534" t="s">
        <v>1001</v>
      </c>
      <c r="B534" t="s">
        <v>135</v>
      </c>
      <c r="C534" s="46" t="s">
        <v>176</v>
      </c>
      <c r="D534" t="s">
        <v>177</v>
      </c>
      <c r="E534" t="s">
        <v>22</v>
      </c>
      <c r="F534" t="s">
        <v>1015</v>
      </c>
      <c r="G534" t="s">
        <v>137</v>
      </c>
      <c r="H534" t="s">
        <v>138</v>
      </c>
      <c r="I534" t="s">
        <v>140</v>
      </c>
      <c r="J534" t="s">
        <v>153</v>
      </c>
      <c r="K534" s="5" t="s">
        <v>96</v>
      </c>
      <c r="M534" s="5" t="s">
        <v>34</v>
      </c>
      <c r="N534" s="5">
        <v>2016</v>
      </c>
      <c r="O534" s="5">
        <v>151958.01999999999</v>
      </c>
      <c r="P534" s="49"/>
      <c r="Q534" s="48"/>
    </row>
    <row r="535" spans="1:17" x14ac:dyDescent="0.3">
      <c r="A535" t="s">
        <v>1001</v>
      </c>
      <c r="B535" t="s">
        <v>135</v>
      </c>
      <c r="C535" s="46" t="s">
        <v>176</v>
      </c>
      <c r="D535" t="s">
        <v>177</v>
      </c>
      <c r="E535" t="s">
        <v>22</v>
      </c>
      <c r="F535" t="s">
        <v>1016</v>
      </c>
      <c r="G535" t="s">
        <v>137</v>
      </c>
      <c r="H535" t="s">
        <v>138</v>
      </c>
      <c r="I535" t="s">
        <v>140</v>
      </c>
      <c r="J535" t="s">
        <v>153</v>
      </c>
      <c r="K535" s="5" t="s">
        <v>96</v>
      </c>
      <c r="M535" s="5" t="s">
        <v>34</v>
      </c>
      <c r="N535" s="5">
        <v>2016</v>
      </c>
      <c r="O535" s="5">
        <v>151958.01999999999</v>
      </c>
      <c r="P535" s="49"/>
      <c r="Q535" s="48"/>
    </row>
    <row r="536" spans="1:17" x14ac:dyDescent="0.3">
      <c r="A536" t="s">
        <v>1001</v>
      </c>
      <c r="B536" t="s">
        <v>135</v>
      </c>
      <c r="C536" s="46" t="s">
        <v>176</v>
      </c>
      <c r="D536" t="s">
        <v>177</v>
      </c>
      <c r="E536" t="s">
        <v>22</v>
      </c>
      <c r="F536" t="s">
        <v>1017</v>
      </c>
      <c r="G536" t="s">
        <v>137</v>
      </c>
      <c r="H536" t="s">
        <v>138</v>
      </c>
      <c r="I536" t="s">
        <v>140</v>
      </c>
      <c r="J536" t="s">
        <v>153</v>
      </c>
      <c r="K536" s="5" t="s">
        <v>96</v>
      </c>
      <c r="M536" s="5" t="s">
        <v>34</v>
      </c>
      <c r="N536" s="5">
        <v>2016</v>
      </c>
      <c r="O536" s="5">
        <v>151958.01999999999</v>
      </c>
      <c r="P536" s="49"/>
      <c r="Q536" s="48"/>
    </row>
    <row r="537" spans="1:17" x14ac:dyDescent="0.3">
      <c r="A537" t="s">
        <v>1001</v>
      </c>
      <c r="B537" t="s">
        <v>135</v>
      </c>
      <c r="C537" s="46" t="s">
        <v>176</v>
      </c>
      <c r="D537" t="s">
        <v>177</v>
      </c>
      <c r="E537" t="s">
        <v>22</v>
      </c>
      <c r="F537" t="s">
        <v>1018</v>
      </c>
      <c r="G537" t="s">
        <v>137</v>
      </c>
      <c r="H537" t="s">
        <v>138</v>
      </c>
      <c r="I537" t="s">
        <v>152</v>
      </c>
      <c r="J537" t="s">
        <v>153</v>
      </c>
      <c r="K537" s="5" t="s">
        <v>96</v>
      </c>
      <c r="M537" s="5" t="s">
        <v>34</v>
      </c>
      <c r="N537" s="5">
        <v>2016</v>
      </c>
      <c r="O537" s="5">
        <v>151958.01999999999</v>
      </c>
      <c r="P537" s="49"/>
      <c r="Q537" s="48"/>
    </row>
    <row r="538" spans="1:17" x14ac:dyDescent="0.3">
      <c r="A538" t="s">
        <v>1019</v>
      </c>
      <c r="B538" t="s">
        <v>135</v>
      </c>
      <c r="C538" s="46" t="s">
        <v>176</v>
      </c>
      <c r="D538" t="s">
        <v>177</v>
      </c>
      <c r="E538" t="s">
        <v>119</v>
      </c>
      <c r="F538" t="s">
        <v>1020</v>
      </c>
      <c r="G538" t="s">
        <v>137</v>
      </c>
      <c r="H538" t="s">
        <v>138</v>
      </c>
      <c r="I538" t="s">
        <v>140</v>
      </c>
      <c r="J538" t="s">
        <v>150</v>
      </c>
      <c r="K538" s="5" t="s">
        <v>96</v>
      </c>
      <c r="M538" s="5" t="s">
        <v>34</v>
      </c>
      <c r="N538" s="5">
        <v>7680</v>
      </c>
      <c r="O538" s="5">
        <v>6912000</v>
      </c>
      <c r="P538" s="49"/>
      <c r="Q538" s="48"/>
    </row>
    <row r="539" spans="1:17" x14ac:dyDescent="0.3">
      <c r="A539" t="s">
        <v>1021</v>
      </c>
      <c r="B539" t="s">
        <v>135</v>
      </c>
      <c r="C539" s="46" t="s">
        <v>176</v>
      </c>
      <c r="D539" t="s">
        <v>177</v>
      </c>
      <c r="E539" t="s">
        <v>119</v>
      </c>
      <c r="F539" t="s">
        <v>501</v>
      </c>
      <c r="G539" t="s">
        <v>137</v>
      </c>
      <c r="H539" t="s">
        <v>138</v>
      </c>
      <c r="I539" t="s">
        <v>140</v>
      </c>
      <c r="J539" t="s">
        <v>361</v>
      </c>
      <c r="K539" s="5" t="s">
        <v>95</v>
      </c>
      <c r="M539" s="5" t="s">
        <v>34</v>
      </c>
      <c r="N539" s="5">
        <v>192</v>
      </c>
      <c r="O539" s="5">
        <v>287808</v>
      </c>
      <c r="P539" s="49"/>
      <c r="Q539" s="48"/>
    </row>
    <row r="540" spans="1:17" x14ac:dyDescent="0.3">
      <c r="A540" t="s">
        <v>1022</v>
      </c>
      <c r="B540" t="s">
        <v>135</v>
      </c>
      <c r="C540" s="46" t="s">
        <v>176</v>
      </c>
      <c r="D540" t="s">
        <v>177</v>
      </c>
      <c r="E540" t="s">
        <v>119</v>
      </c>
      <c r="F540" t="s">
        <v>503</v>
      </c>
      <c r="G540" t="s">
        <v>137</v>
      </c>
      <c r="H540" t="s">
        <v>138</v>
      </c>
      <c r="I540" t="s">
        <v>139</v>
      </c>
      <c r="J540" t="s">
        <v>35</v>
      </c>
      <c r="K540" s="5" t="s">
        <v>95</v>
      </c>
      <c r="M540" s="5" t="s">
        <v>34</v>
      </c>
      <c r="N540" s="5">
        <v>240</v>
      </c>
      <c r="O540" s="5">
        <v>239760</v>
      </c>
      <c r="P540" s="49"/>
      <c r="Q540" s="48"/>
    </row>
    <row r="541" spans="1:17" x14ac:dyDescent="0.3">
      <c r="A541" t="s">
        <v>1023</v>
      </c>
      <c r="B541" t="s">
        <v>135</v>
      </c>
      <c r="C541" s="46" t="s">
        <v>176</v>
      </c>
      <c r="D541" t="s">
        <v>177</v>
      </c>
      <c r="E541" t="s">
        <v>119</v>
      </c>
      <c r="F541" t="s">
        <v>1024</v>
      </c>
      <c r="G541" t="s">
        <v>137</v>
      </c>
      <c r="H541" t="s">
        <v>138</v>
      </c>
      <c r="I541" t="s">
        <v>140</v>
      </c>
      <c r="J541" t="s">
        <v>150</v>
      </c>
      <c r="K541" s="5" t="s">
        <v>96</v>
      </c>
      <c r="M541" s="5" t="s">
        <v>34</v>
      </c>
      <c r="N541" s="5">
        <v>6000</v>
      </c>
      <c r="O541" s="5">
        <v>7800000</v>
      </c>
      <c r="P541" s="49"/>
      <c r="Q541" s="48"/>
    </row>
    <row r="542" spans="1:17" x14ac:dyDescent="0.3">
      <c r="A542" t="s">
        <v>1025</v>
      </c>
      <c r="B542" t="s">
        <v>135</v>
      </c>
      <c r="C542" s="46" t="s">
        <v>176</v>
      </c>
      <c r="D542" t="s">
        <v>177</v>
      </c>
      <c r="E542" t="s">
        <v>119</v>
      </c>
      <c r="F542" t="s">
        <v>1026</v>
      </c>
      <c r="G542" t="s">
        <v>137</v>
      </c>
      <c r="H542" t="s">
        <v>138</v>
      </c>
      <c r="I542" t="s">
        <v>140</v>
      </c>
      <c r="J542" t="s">
        <v>150</v>
      </c>
      <c r="K542" s="5" t="s">
        <v>96</v>
      </c>
      <c r="M542" s="5" t="s">
        <v>34</v>
      </c>
      <c r="N542" s="5">
        <v>4800</v>
      </c>
      <c r="O542" s="5">
        <v>8160000</v>
      </c>
      <c r="P542" s="49"/>
      <c r="Q542" s="48"/>
    </row>
    <row r="543" spans="1:17" x14ac:dyDescent="0.3">
      <c r="A543" t="s">
        <v>1027</v>
      </c>
      <c r="B543" t="s">
        <v>135</v>
      </c>
      <c r="C543" s="46" t="s">
        <v>176</v>
      </c>
      <c r="D543" t="s">
        <v>177</v>
      </c>
      <c r="E543" t="s">
        <v>27</v>
      </c>
      <c r="F543" t="s">
        <v>1028</v>
      </c>
      <c r="G543" t="s">
        <v>137</v>
      </c>
      <c r="H543" t="s">
        <v>138</v>
      </c>
      <c r="I543" t="s">
        <v>144</v>
      </c>
      <c r="J543" t="s">
        <v>145</v>
      </c>
      <c r="K543" s="5" t="s">
        <v>96</v>
      </c>
      <c r="M543" s="5" t="s">
        <v>34</v>
      </c>
      <c r="N543" s="5">
        <v>1000</v>
      </c>
      <c r="O543" s="5">
        <v>611723</v>
      </c>
      <c r="P543" s="49"/>
      <c r="Q543" s="48"/>
    </row>
    <row r="544" spans="1:17" x14ac:dyDescent="0.3">
      <c r="A544" t="s">
        <v>1027</v>
      </c>
      <c r="B544" t="s">
        <v>135</v>
      </c>
      <c r="C544" s="46" t="s">
        <v>176</v>
      </c>
      <c r="D544" t="s">
        <v>177</v>
      </c>
      <c r="E544" t="s">
        <v>27</v>
      </c>
      <c r="F544" t="s">
        <v>1029</v>
      </c>
      <c r="G544" t="s">
        <v>137</v>
      </c>
      <c r="H544" t="s">
        <v>138</v>
      </c>
      <c r="I544" t="s">
        <v>144</v>
      </c>
      <c r="J544" t="s">
        <v>145</v>
      </c>
      <c r="K544" s="5" t="s">
        <v>96</v>
      </c>
      <c r="M544" s="5" t="s">
        <v>34</v>
      </c>
      <c r="N544" s="5">
        <v>1000</v>
      </c>
      <c r="O544" s="5">
        <v>369582</v>
      </c>
      <c r="P544" s="49"/>
      <c r="Q544" s="48"/>
    </row>
    <row r="545" spans="1:17" x14ac:dyDescent="0.3">
      <c r="A545" t="s">
        <v>1030</v>
      </c>
      <c r="B545" t="s">
        <v>135</v>
      </c>
      <c r="C545" s="46" t="s">
        <v>176</v>
      </c>
      <c r="D545" t="s">
        <v>177</v>
      </c>
      <c r="E545" t="s">
        <v>119</v>
      </c>
      <c r="F545" t="s">
        <v>360</v>
      </c>
      <c r="G545" t="s">
        <v>137</v>
      </c>
      <c r="H545" t="s">
        <v>138</v>
      </c>
      <c r="I545" t="s">
        <v>152</v>
      </c>
      <c r="J545" t="s">
        <v>361</v>
      </c>
      <c r="K545" s="5" t="s">
        <v>95</v>
      </c>
      <c r="M545" s="5" t="s">
        <v>34</v>
      </c>
      <c r="N545" s="5">
        <v>400</v>
      </c>
      <c r="O545" s="5">
        <v>199600</v>
      </c>
      <c r="P545" s="49"/>
      <c r="Q545" s="48"/>
    </row>
    <row r="546" spans="1:17" x14ac:dyDescent="0.3">
      <c r="A546" t="s">
        <v>1031</v>
      </c>
      <c r="B546" t="s">
        <v>135</v>
      </c>
      <c r="C546" s="46" t="s">
        <v>176</v>
      </c>
      <c r="D546" t="s">
        <v>177</v>
      </c>
      <c r="E546" t="s">
        <v>119</v>
      </c>
      <c r="F546" t="s">
        <v>360</v>
      </c>
      <c r="G546" t="s">
        <v>137</v>
      </c>
      <c r="H546" t="s">
        <v>138</v>
      </c>
      <c r="I546" t="s">
        <v>152</v>
      </c>
      <c r="J546" t="s">
        <v>361</v>
      </c>
      <c r="K546" s="5" t="s">
        <v>95</v>
      </c>
      <c r="M546" s="5" t="s">
        <v>34</v>
      </c>
      <c r="N546" s="5">
        <v>400</v>
      </c>
      <c r="O546" s="5">
        <v>199600</v>
      </c>
      <c r="P546" s="49"/>
      <c r="Q546" s="48"/>
    </row>
    <row r="547" spans="1:17" x14ac:dyDescent="0.3">
      <c r="A547" t="s">
        <v>1032</v>
      </c>
      <c r="B547" t="s">
        <v>135</v>
      </c>
      <c r="C547" s="46" t="s">
        <v>176</v>
      </c>
      <c r="D547" t="s">
        <v>177</v>
      </c>
      <c r="E547" t="s">
        <v>15</v>
      </c>
      <c r="F547" t="s">
        <v>1033</v>
      </c>
      <c r="G547" t="s">
        <v>137</v>
      </c>
      <c r="H547" t="s">
        <v>138</v>
      </c>
      <c r="I547" t="s">
        <v>140</v>
      </c>
      <c r="J547" t="s">
        <v>150</v>
      </c>
      <c r="K547" s="5" t="s">
        <v>96</v>
      </c>
      <c r="M547" s="5" t="s">
        <v>34</v>
      </c>
      <c r="N547" s="5">
        <v>5925</v>
      </c>
      <c r="O547" s="5">
        <v>1540500</v>
      </c>
      <c r="P547" s="49"/>
      <c r="Q547" s="48"/>
    </row>
    <row r="548" spans="1:17" x14ac:dyDescent="0.3">
      <c r="A548" t="s">
        <v>1034</v>
      </c>
      <c r="B548" t="s">
        <v>135</v>
      </c>
      <c r="C548" s="46" t="s">
        <v>176</v>
      </c>
      <c r="D548" t="s">
        <v>177</v>
      </c>
      <c r="E548" t="s">
        <v>101</v>
      </c>
      <c r="F548" t="s">
        <v>1035</v>
      </c>
      <c r="G548" t="s">
        <v>137</v>
      </c>
      <c r="H548" t="s">
        <v>138</v>
      </c>
      <c r="I548" t="s">
        <v>139</v>
      </c>
      <c r="J548" t="s">
        <v>87</v>
      </c>
      <c r="K548" s="5" t="s">
        <v>95</v>
      </c>
      <c r="M548" s="5" t="s">
        <v>34</v>
      </c>
      <c r="N548" s="5">
        <v>224</v>
      </c>
      <c r="O548" s="5">
        <v>380800</v>
      </c>
      <c r="P548" s="49"/>
      <c r="Q548" s="48"/>
    </row>
    <row r="549" spans="1:17" x14ac:dyDescent="0.3">
      <c r="A549" t="s">
        <v>1036</v>
      </c>
      <c r="B549" t="s">
        <v>135</v>
      </c>
      <c r="C549" s="46" t="s">
        <v>176</v>
      </c>
      <c r="D549" t="s">
        <v>177</v>
      </c>
      <c r="E549" t="s">
        <v>101</v>
      </c>
      <c r="F549" t="s">
        <v>818</v>
      </c>
      <c r="G549" t="s">
        <v>137</v>
      </c>
      <c r="H549" t="s">
        <v>138</v>
      </c>
      <c r="I549" t="s">
        <v>139</v>
      </c>
      <c r="J549" t="s">
        <v>88</v>
      </c>
      <c r="K549" s="5" t="s">
        <v>95</v>
      </c>
      <c r="M549" s="5" t="s">
        <v>34</v>
      </c>
      <c r="N549" s="5">
        <v>560</v>
      </c>
      <c r="O549" s="5">
        <v>334880</v>
      </c>
      <c r="P549" s="49"/>
      <c r="Q549" s="48"/>
    </row>
    <row r="550" spans="1:17" x14ac:dyDescent="0.3">
      <c r="A550" t="s">
        <v>1037</v>
      </c>
      <c r="B550" t="s">
        <v>135</v>
      </c>
      <c r="C550" s="46" t="s">
        <v>176</v>
      </c>
      <c r="D550" t="s">
        <v>177</v>
      </c>
      <c r="E550" t="s">
        <v>119</v>
      </c>
      <c r="F550" t="s">
        <v>1038</v>
      </c>
      <c r="G550" t="s">
        <v>137</v>
      </c>
      <c r="H550" t="s">
        <v>138</v>
      </c>
      <c r="I550" t="s">
        <v>140</v>
      </c>
      <c r="J550" t="s">
        <v>361</v>
      </c>
      <c r="K550" s="5" t="s">
        <v>95</v>
      </c>
      <c r="M550" s="5" t="s">
        <v>34</v>
      </c>
      <c r="N550" s="5">
        <v>120</v>
      </c>
      <c r="O550" s="5">
        <v>95880</v>
      </c>
      <c r="P550" s="49"/>
      <c r="Q550" s="48"/>
    </row>
    <row r="551" spans="1:17" x14ac:dyDescent="0.3">
      <c r="A551" t="s">
        <v>1039</v>
      </c>
      <c r="B551" t="s">
        <v>135</v>
      </c>
      <c r="C551" s="46" t="s">
        <v>176</v>
      </c>
      <c r="D551" t="s">
        <v>177</v>
      </c>
      <c r="E551" t="s">
        <v>27</v>
      </c>
      <c r="F551" t="s">
        <v>1040</v>
      </c>
      <c r="G551" t="s">
        <v>137</v>
      </c>
      <c r="H551" t="s">
        <v>138</v>
      </c>
      <c r="I551" t="s">
        <v>139</v>
      </c>
      <c r="J551" t="s">
        <v>88</v>
      </c>
      <c r="K551" s="5" t="s">
        <v>95</v>
      </c>
      <c r="M551" s="5" t="s">
        <v>34</v>
      </c>
      <c r="N551" s="5">
        <v>3000</v>
      </c>
      <c r="O551" s="5">
        <v>1088565</v>
      </c>
      <c r="P551" s="49"/>
      <c r="Q551" s="48"/>
    </row>
    <row r="552" spans="1:17" x14ac:dyDescent="0.3">
      <c r="A552" t="s">
        <v>1041</v>
      </c>
      <c r="B552" t="s">
        <v>135</v>
      </c>
      <c r="C552" s="46" t="s">
        <v>176</v>
      </c>
      <c r="D552" t="s">
        <v>177</v>
      </c>
      <c r="E552" t="s">
        <v>101</v>
      </c>
      <c r="F552" t="s">
        <v>836</v>
      </c>
      <c r="G552" t="s">
        <v>137</v>
      </c>
      <c r="H552" t="s">
        <v>138</v>
      </c>
      <c r="I552" t="s">
        <v>139</v>
      </c>
      <c r="J552" t="s">
        <v>87</v>
      </c>
      <c r="K552" s="5" t="s">
        <v>95</v>
      </c>
      <c r="M552" s="5" t="s">
        <v>34</v>
      </c>
      <c r="N552" s="5">
        <v>448</v>
      </c>
      <c r="O552" s="5">
        <v>548800</v>
      </c>
      <c r="P552" s="49"/>
      <c r="Q552" s="48"/>
    </row>
    <row r="553" spans="1:17" x14ac:dyDescent="0.3">
      <c r="A553" t="s">
        <v>1041</v>
      </c>
      <c r="B553" t="s">
        <v>135</v>
      </c>
      <c r="C553" s="46" t="s">
        <v>176</v>
      </c>
      <c r="D553" t="s">
        <v>177</v>
      </c>
      <c r="E553" t="s">
        <v>101</v>
      </c>
      <c r="F553" t="s">
        <v>1042</v>
      </c>
      <c r="G553" t="s">
        <v>137</v>
      </c>
      <c r="H553" t="s">
        <v>138</v>
      </c>
      <c r="I553" t="s">
        <v>139</v>
      </c>
      <c r="J553" t="s">
        <v>87</v>
      </c>
      <c r="K553" s="5" t="s">
        <v>95</v>
      </c>
      <c r="M553" s="5" t="s">
        <v>34</v>
      </c>
      <c r="N553" s="5">
        <v>304</v>
      </c>
      <c r="O553" s="5">
        <v>148960</v>
      </c>
      <c r="P553" s="49"/>
      <c r="Q553" s="48"/>
    </row>
    <row r="554" spans="1:17" x14ac:dyDescent="0.3">
      <c r="A554" t="s">
        <v>1043</v>
      </c>
      <c r="B554" t="s">
        <v>135</v>
      </c>
      <c r="C554" s="46" t="s">
        <v>176</v>
      </c>
      <c r="D554" t="s">
        <v>177</v>
      </c>
      <c r="E554" t="s">
        <v>101</v>
      </c>
      <c r="F554" t="s">
        <v>1044</v>
      </c>
      <c r="G554" t="s">
        <v>137</v>
      </c>
      <c r="H554" t="s">
        <v>138</v>
      </c>
      <c r="I554" t="s">
        <v>139</v>
      </c>
      <c r="J554" t="s">
        <v>87</v>
      </c>
      <c r="K554" s="5" t="s">
        <v>95</v>
      </c>
      <c r="M554" s="5" t="s">
        <v>34</v>
      </c>
      <c r="N554" s="5">
        <v>500</v>
      </c>
      <c r="O554" s="5">
        <v>1060000</v>
      </c>
      <c r="P554" s="49"/>
      <c r="Q554" s="48"/>
    </row>
    <row r="555" spans="1:17" x14ac:dyDescent="0.3">
      <c r="A555" t="s">
        <v>1045</v>
      </c>
      <c r="B555" t="s">
        <v>135</v>
      </c>
      <c r="C555" s="46" t="s">
        <v>176</v>
      </c>
      <c r="D555" t="s">
        <v>177</v>
      </c>
      <c r="E555" t="s">
        <v>119</v>
      </c>
      <c r="F555" t="s">
        <v>1046</v>
      </c>
      <c r="G555" t="s">
        <v>137</v>
      </c>
      <c r="H555" t="s">
        <v>138</v>
      </c>
      <c r="I555" t="s">
        <v>139</v>
      </c>
      <c r="J555" t="s">
        <v>87</v>
      </c>
      <c r="K555" s="5" t="s">
        <v>95</v>
      </c>
      <c r="M555" s="5" t="s">
        <v>34</v>
      </c>
      <c r="N555" s="5">
        <v>90</v>
      </c>
      <c r="O555" s="5">
        <v>215910</v>
      </c>
      <c r="P555" s="49"/>
      <c r="Q555" s="48"/>
    </row>
    <row r="556" spans="1:17" x14ac:dyDescent="0.3">
      <c r="A556" t="s">
        <v>1047</v>
      </c>
      <c r="B556" t="s">
        <v>135</v>
      </c>
      <c r="C556" s="46" t="s">
        <v>176</v>
      </c>
      <c r="D556" t="s">
        <v>177</v>
      </c>
      <c r="E556" t="s">
        <v>119</v>
      </c>
      <c r="F556" t="s">
        <v>395</v>
      </c>
      <c r="G556" t="s">
        <v>137</v>
      </c>
      <c r="H556" t="s">
        <v>138</v>
      </c>
      <c r="I556" t="s">
        <v>139</v>
      </c>
      <c r="J556" t="s">
        <v>88</v>
      </c>
      <c r="K556" s="5" t="s">
        <v>95</v>
      </c>
      <c r="M556" s="5" t="s">
        <v>34</v>
      </c>
      <c r="N556" s="5">
        <v>60</v>
      </c>
      <c r="O556" s="5">
        <v>119940</v>
      </c>
      <c r="P556" s="49"/>
      <c r="Q556" s="48"/>
    </row>
    <row r="557" spans="1:17" x14ac:dyDescent="0.3">
      <c r="A557" t="s">
        <v>1048</v>
      </c>
      <c r="B557" t="s">
        <v>135</v>
      </c>
      <c r="C557" s="46" t="s">
        <v>176</v>
      </c>
      <c r="D557" t="s">
        <v>177</v>
      </c>
      <c r="E557" t="s">
        <v>119</v>
      </c>
      <c r="F557" t="s">
        <v>1049</v>
      </c>
      <c r="G557" t="s">
        <v>137</v>
      </c>
      <c r="H557" t="s">
        <v>138</v>
      </c>
      <c r="I557" t="s">
        <v>139</v>
      </c>
      <c r="J557" t="s">
        <v>87</v>
      </c>
      <c r="K557" s="5" t="s">
        <v>95</v>
      </c>
      <c r="M557" s="5" t="s">
        <v>34</v>
      </c>
      <c r="N557" s="5">
        <v>1776</v>
      </c>
      <c r="O557" s="5">
        <v>3550224</v>
      </c>
      <c r="P557" s="49"/>
      <c r="Q557" s="48"/>
    </row>
    <row r="558" spans="1:17" x14ac:dyDescent="0.3">
      <c r="A558" t="s">
        <v>1050</v>
      </c>
      <c r="B558" t="s">
        <v>135</v>
      </c>
      <c r="C558" s="46" t="s">
        <v>176</v>
      </c>
      <c r="D558" t="s">
        <v>177</v>
      </c>
      <c r="E558" t="s">
        <v>119</v>
      </c>
      <c r="F558" t="s">
        <v>916</v>
      </c>
      <c r="G558" t="s">
        <v>137</v>
      </c>
      <c r="H558" t="s">
        <v>138</v>
      </c>
      <c r="I558" t="s">
        <v>146</v>
      </c>
      <c r="K558" s="5" t="s">
        <v>96</v>
      </c>
      <c r="M558" s="5" t="s">
        <v>34</v>
      </c>
      <c r="N558" s="5">
        <v>160</v>
      </c>
      <c r="O558" s="5">
        <v>639840</v>
      </c>
      <c r="P558" s="49"/>
      <c r="Q558" s="48"/>
    </row>
    <row r="559" spans="1:17" x14ac:dyDescent="0.3">
      <c r="A559" t="s">
        <v>1051</v>
      </c>
      <c r="B559" t="s">
        <v>135</v>
      </c>
      <c r="C559" s="46" t="s">
        <v>176</v>
      </c>
      <c r="D559" t="s">
        <v>177</v>
      </c>
      <c r="E559" t="s">
        <v>119</v>
      </c>
      <c r="F559" t="s">
        <v>912</v>
      </c>
      <c r="G559" t="s">
        <v>137</v>
      </c>
      <c r="H559" t="s">
        <v>138</v>
      </c>
      <c r="I559" t="s">
        <v>146</v>
      </c>
      <c r="K559" s="5" t="s">
        <v>96</v>
      </c>
      <c r="M559" s="5" t="s">
        <v>34</v>
      </c>
      <c r="N559" s="5">
        <v>200</v>
      </c>
      <c r="O559" s="5">
        <v>659800</v>
      </c>
      <c r="P559" s="49"/>
      <c r="Q559" s="48"/>
    </row>
    <row r="560" spans="1:17" x14ac:dyDescent="0.3">
      <c r="A560" t="s">
        <v>1052</v>
      </c>
      <c r="B560" t="s">
        <v>135</v>
      </c>
      <c r="C560" s="46" t="s">
        <v>176</v>
      </c>
      <c r="D560" t="s">
        <v>177</v>
      </c>
      <c r="E560" t="s">
        <v>8</v>
      </c>
      <c r="F560" t="s">
        <v>1053</v>
      </c>
      <c r="G560" t="s">
        <v>137</v>
      </c>
      <c r="H560" t="s">
        <v>138</v>
      </c>
      <c r="I560" t="s">
        <v>139</v>
      </c>
      <c r="J560" t="s">
        <v>357</v>
      </c>
      <c r="K560" s="5" t="s">
        <v>96</v>
      </c>
      <c r="M560" s="5" t="s">
        <v>34</v>
      </c>
      <c r="N560" s="5">
        <v>1000</v>
      </c>
      <c r="O560" s="5">
        <v>1048325.44</v>
      </c>
      <c r="P560" s="49"/>
      <c r="Q560" s="48"/>
    </row>
    <row r="561" spans="1:17" x14ac:dyDescent="0.3">
      <c r="A561" t="s">
        <v>1052</v>
      </c>
      <c r="B561" t="s">
        <v>135</v>
      </c>
      <c r="C561" s="46" t="s">
        <v>176</v>
      </c>
      <c r="D561" t="s">
        <v>177</v>
      </c>
      <c r="E561" t="s">
        <v>8</v>
      </c>
      <c r="F561" t="s">
        <v>1054</v>
      </c>
      <c r="G561" t="s">
        <v>137</v>
      </c>
      <c r="H561" t="s">
        <v>138</v>
      </c>
      <c r="I561" t="s">
        <v>139</v>
      </c>
      <c r="J561" t="s">
        <v>357</v>
      </c>
      <c r="K561" s="5" t="s">
        <v>96</v>
      </c>
      <c r="M561" s="5" t="s">
        <v>34</v>
      </c>
      <c r="N561" s="5">
        <v>1400</v>
      </c>
      <c r="O561" s="5">
        <v>1467655.62</v>
      </c>
      <c r="P561" s="49"/>
      <c r="Q561" s="48"/>
    </row>
    <row r="562" spans="1:17" x14ac:dyDescent="0.3">
      <c r="A562" t="s">
        <v>1052</v>
      </c>
      <c r="B562" t="s">
        <v>135</v>
      </c>
      <c r="C562" s="46" t="s">
        <v>176</v>
      </c>
      <c r="D562" t="s">
        <v>177</v>
      </c>
      <c r="E562" t="s">
        <v>8</v>
      </c>
      <c r="F562" t="s">
        <v>1055</v>
      </c>
      <c r="G562" t="s">
        <v>137</v>
      </c>
      <c r="H562" t="s">
        <v>138</v>
      </c>
      <c r="I562" t="s">
        <v>139</v>
      </c>
      <c r="J562" t="s">
        <v>357</v>
      </c>
      <c r="K562" s="5" t="s">
        <v>96</v>
      </c>
      <c r="M562" s="5" t="s">
        <v>34</v>
      </c>
      <c r="N562" s="5">
        <v>400</v>
      </c>
      <c r="O562" s="5">
        <v>419330.18</v>
      </c>
      <c r="P562" s="49"/>
      <c r="Q562" s="48"/>
    </row>
    <row r="563" spans="1:17" x14ac:dyDescent="0.3">
      <c r="A563" t="s">
        <v>1052</v>
      </c>
      <c r="B563" t="s">
        <v>135</v>
      </c>
      <c r="C563" s="46" t="s">
        <v>176</v>
      </c>
      <c r="D563" t="s">
        <v>177</v>
      </c>
      <c r="E563" t="s">
        <v>8</v>
      </c>
      <c r="F563" t="s">
        <v>1056</v>
      </c>
      <c r="G563" t="s">
        <v>137</v>
      </c>
      <c r="H563" t="s">
        <v>138</v>
      </c>
      <c r="I563" t="s">
        <v>139</v>
      </c>
      <c r="J563" t="s">
        <v>357</v>
      </c>
      <c r="K563" s="5" t="s">
        <v>96</v>
      </c>
      <c r="M563" s="5" t="s">
        <v>34</v>
      </c>
      <c r="N563" s="5">
        <v>1100</v>
      </c>
      <c r="O563" s="5">
        <v>1153157.98</v>
      </c>
      <c r="P563" s="49"/>
      <c r="Q563" s="48"/>
    </row>
    <row r="564" spans="1:17" x14ac:dyDescent="0.3">
      <c r="A564" t="s">
        <v>1052</v>
      </c>
      <c r="B564" t="s">
        <v>135</v>
      </c>
      <c r="C564" s="46" t="s">
        <v>176</v>
      </c>
      <c r="D564" t="s">
        <v>177</v>
      </c>
      <c r="E564" t="s">
        <v>8</v>
      </c>
      <c r="F564" t="s">
        <v>1057</v>
      </c>
      <c r="G564" t="s">
        <v>137</v>
      </c>
      <c r="H564" t="s">
        <v>138</v>
      </c>
      <c r="I564" t="s">
        <v>139</v>
      </c>
      <c r="J564" t="s">
        <v>143</v>
      </c>
      <c r="K564" s="5" t="s">
        <v>95</v>
      </c>
      <c r="M564" s="5" t="s">
        <v>34</v>
      </c>
      <c r="N564" s="5">
        <v>640</v>
      </c>
      <c r="O564" s="5">
        <v>397715.20000000001</v>
      </c>
      <c r="P564" s="49"/>
      <c r="Q564" s="48"/>
    </row>
    <row r="565" spans="1:17" x14ac:dyDescent="0.3">
      <c r="A565" t="s">
        <v>1052</v>
      </c>
      <c r="B565" t="s">
        <v>135</v>
      </c>
      <c r="C565" s="46" t="s">
        <v>176</v>
      </c>
      <c r="D565" t="s">
        <v>177</v>
      </c>
      <c r="E565" t="s">
        <v>8</v>
      </c>
      <c r="F565" t="s">
        <v>1058</v>
      </c>
      <c r="G565" t="s">
        <v>137</v>
      </c>
      <c r="H565" t="s">
        <v>138</v>
      </c>
      <c r="I565" t="s">
        <v>139</v>
      </c>
      <c r="J565" t="s">
        <v>143</v>
      </c>
      <c r="K565" s="5" t="s">
        <v>95</v>
      </c>
      <c r="M565" s="5" t="s">
        <v>34</v>
      </c>
      <c r="N565" s="5">
        <v>640</v>
      </c>
      <c r="O565" s="5">
        <v>397715.20000000001</v>
      </c>
      <c r="P565" s="49"/>
      <c r="Q565" s="48"/>
    </row>
    <row r="566" spans="1:17" x14ac:dyDescent="0.3">
      <c r="A566" t="s">
        <v>1052</v>
      </c>
      <c r="B566" t="s">
        <v>135</v>
      </c>
      <c r="C566" s="46" t="s">
        <v>176</v>
      </c>
      <c r="D566" t="s">
        <v>177</v>
      </c>
      <c r="E566" t="s">
        <v>8</v>
      </c>
      <c r="F566" t="s">
        <v>1059</v>
      </c>
      <c r="G566" t="s">
        <v>137</v>
      </c>
      <c r="H566" t="s">
        <v>138</v>
      </c>
      <c r="I566" t="s">
        <v>139</v>
      </c>
      <c r="J566" t="s">
        <v>143</v>
      </c>
      <c r="K566" s="5" t="s">
        <v>95</v>
      </c>
      <c r="M566" s="5" t="s">
        <v>34</v>
      </c>
      <c r="N566" s="5">
        <v>640</v>
      </c>
      <c r="O566" s="5">
        <v>255084.79999999999</v>
      </c>
      <c r="P566" s="49"/>
      <c r="Q566" s="48"/>
    </row>
    <row r="567" spans="1:17" x14ac:dyDescent="0.3">
      <c r="A567" t="s">
        <v>1052</v>
      </c>
      <c r="B567" t="s">
        <v>135</v>
      </c>
      <c r="C567" s="46" t="s">
        <v>176</v>
      </c>
      <c r="D567" t="s">
        <v>177</v>
      </c>
      <c r="E567" t="s">
        <v>8</v>
      </c>
      <c r="F567" t="s">
        <v>1060</v>
      </c>
      <c r="G567" t="s">
        <v>137</v>
      </c>
      <c r="H567" t="s">
        <v>138</v>
      </c>
      <c r="I567" t="s">
        <v>139</v>
      </c>
      <c r="J567" t="s">
        <v>357</v>
      </c>
      <c r="K567" s="5" t="s">
        <v>96</v>
      </c>
      <c r="M567" s="5" t="s">
        <v>34</v>
      </c>
      <c r="N567" s="5">
        <v>1320</v>
      </c>
      <c r="O567" s="5">
        <v>552520.74</v>
      </c>
      <c r="P567" s="49"/>
      <c r="Q567" s="48"/>
    </row>
    <row r="568" spans="1:17" x14ac:dyDescent="0.3">
      <c r="A568" t="s">
        <v>1052</v>
      </c>
      <c r="B568" t="s">
        <v>135</v>
      </c>
      <c r="C568" s="46" t="s">
        <v>176</v>
      </c>
      <c r="D568" t="s">
        <v>177</v>
      </c>
      <c r="E568" t="s">
        <v>8</v>
      </c>
      <c r="F568" t="s">
        <v>1061</v>
      </c>
      <c r="G568" t="s">
        <v>137</v>
      </c>
      <c r="H568" t="s">
        <v>138</v>
      </c>
      <c r="I568" t="s">
        <v>139</v>
      </c>
      <c r="J568" t="s">
        <v>357</v>
      </c>
      <c r="K568" s="5" t="s">
        <v>96</v>
      </c>
      <c r="M568" s="5" t="s">
        <v>34</v>
      </c>
      <c r="N568" s="5">
        <v>1560</v>
      </c>
      <c r="O568" s="5">
        <v>652979.06000000006</v>
      </c>
      <c r="P568" s="49"/>
      <c r="Q568" s="48"/>
    </row>
    <row r="569" spans="1:17" x14ac:dyDescent="0.3">
      <c r="A569" t="s">
        <v>1052</v>
      </c>
      <c r="B569" t="s">
        <v>135</v>
      </c>
      <c r="C569" s="46" t="s">
        <v>176</v>
      </c>
      <c r="D569" t="s">
        <v>177</v>
      </c>
      <c r="E569" t="s">
        <v>8</v>
      </c>
      <c r="F569" t="s">
        <v>1062</v>
      </c>
      <c r="G569" t="s">
        <v>137</v>
      </c>
      <c r="H569" t="s">
        <v>138</v>
      </c>
      <c r="I569" t="s">
        <v>139</v>
      </c>
      <c r="J569" t="s">
        <v>357</v>
      </c>
      <c r="K569" s="5" t="s">
        <v>96</v>
      </c>
      <c r="M569" s="5" t="s">
        <v>34</v>
      </c>
      <c r="N569" s="5">
        <v>4000</v>
      </c>
      <c r="O569" s="5">
        <v>1674305.28</v>
      </c>
      <c r="P569" s="49"/>
      <c r="Q569" s="48"/>
    </row>
    <row r="570" spans="1:17" x14ac:dyDescent="0.3">
      <c r="A570" t="s">
        <v>1052</v>
      </c>
      <c r="B570" t="s">
        <v>135</v>
      </c>
      <c r="C570" s="46" t="s">
        <v>176</v>
      </c>
      <c r="D570" t="s">
        <v>177</v>
      </c>
      <c r="E570" t="s">
        <v>8</v>
      </c>
      <c r="F570" t="s">
        <v>1063</v>
      </c>
      <c r="G570" t="s">
        <v>137</v>
      </c>
      <c r="H570" t="s">
        <v>138</v>
      </c>
      <c r="I570" t="s">
        <v>139</v>
      </c>
      <c r="J570" t="s">
        <v>357</v>
      </c>
      <c r="K570" s="5" t="s">
        <v>96</v>
      </c>
      <c r="M570" s="5" t="s">
        <v>34</v>
      </c>
      <c r="N570" s="5">
        <v>2000</v>
      </c>
      <c r="O570" s="5">
        <v>837152.64</v>
      </c>
      <c r="P570" s="49"/>
      <c r="Q570" s="48"/>
    </row>
    <row r="571" spans="1:17" x14ac:dyDescent="0.3">
      <c r="A571" t="s">
        <v>1052</v>
      </c>
      <c r="B571" t="s">
        <v>135</v>
      </c>
      <c r="C571" s="46" t="s">
        <v>176</v>
      </c>
      <c r="D571" t="s">
        <v>177</v>
      </c>
      <c r="E571" t="s">
        <v>8</v>
      </c>
      <c r="F571" t="s">
        <v>1064</v>
      </c>
      <c r="G571" t="s">
        <v>137</v>
      </c>
      <c r="H571" t="s">
        <v>138</v>
      </c>
      <c r="I571" t="s">
        <v>139</v>
      </c>
      <c r="J571" t="s">
        <v>357</v>
      </c>
      <c r="K571" s="5" t="s">
        <v>96</v>
      </c>
      <c r="M571" s="5" t="s">
        <v>34</v>
      </c>
      <c r="N571" s="5">
        <v>1480</v>
      </c>
      <c r="O571" s="5">
        <v>922777.4</v>
      </c>
      <c r="P571" s="49"/>
      <c r="Q571" s="48"/>
    </row>
    <row r="572" spans="1:17" x14ac:dyDescent="0.3">
      <c r="A572" t="s">
        <v>1052</v>
      </c>
      <c r="B572" t="s">
        <v>135</v>
      </c>
      <c r="C572" s="46" t="s">
        <v>176</v>
      </c>
      <c r="D572" t="s">
        <v>177</v>
      </c>
      <c r="E572" t="s">
        <v>8</v>
      </c>
      <c r="F572" t="s">
        <v>1065</v>
      </c>
      <c r="G572" t="s">
        <v>137</v>
      </c>
      <c r="H572" t="s">
        <v>138</v>
      </c>
      <c r="I572" t="s">
        <v>139</v>
      </c>
      <c r="J572" t="s">
        <v>357</v>
      </c>
      <c r="K572" s="5" t="s">
        <v>96</v>
      </c>
      <c r="M572" s="5" t="s">
        <v>34</v>
      </c>
      <c r="N572" s="5">
        <v>1600</v>
      </c>
      <c r="O572" s="5">
        <v>997597.18</v>
      </c>
      <c r="P572" s="49"/>
      <c r="Q572" s="48"/>
    </row>
    <row r="573" spans="1:17" x14ac:dyDescent="0.3">
      <c r="A573" t="s">
        <v>1052</v>
      </c>
      <c r="B573" t="s">
        <v>135</v>
      </c>
      <c r="C573" s="46" t="s">
        <v>176</v>
      </c>
      <c r="D573" t="s">
        <v>177</v>
      </c>
      <c r="E573" t="s">
        <v>8</v>
      </c>
      <c r="F573" t="s">
        <v>1066</v>
      </c>
      <c r="G573" t="s">
        <v>137</v>
      </c>
      <c r="H573" t="s">
        <v>138</v>
      </c>
      <c r="I573" t="s">
        <v>139</v>
      </c>
      <c r="J573" t="s">
        <v>357</v>
      </c>
      <c r="K573" s="5" t="s">
        <v>96</v>
      </c>
      <c r="M573" s="5" t="s">
        <v>34</v>
      </c>
      <c r="N573" s="5">
        <v>1920</v>
      </c>
      <c r="O573" s="5">
        <v>1197116.6200000001</v>
      </c>
      <c r="P573" s="49"/>
      <c r="Q573" s="48"/>
    </row>
    <row r="574" spans="1:17" x14ac:dyDescent="0.3">
      <c r="A574" t="s">
        <v>1052</v>
      </c>
      <c r="B574" t="s">
        <v>135</v>
      </c>
      <c r="C574" s="46" t="s">
        <v>176</v>
      </c>
      <c r="D574" t="s">
        <v>177</v>
      </c>
      <c r="E574" t="s">
        <v>8</v>
      </c>
      <c r="F574" t="s">
        <v>1067</v>
      </c>
      <c r="G574" t="s">
        <v>137</v>
      </c>
      <c r="H574" t="s">
        <v>138</v>
      </c>
      <c r="I574" t="s">
        <v>139</v>
      </c>
      <c r="J574" t="s">
        <v>357</v>
      </c>
      <c r="K574" s="5" t="s">
        <v>96</v>
      </c>
      <c r="M574" s="5" t="s">
        <v>34</v>
      </c>
      <c r="N574" s="5">
        <v>2320</v>
      </c>
      <c r="O574" s="5">
        <v>1446515.92</v>
      </c>
      <c r="P574" s="49"/>
      <c r="Q574" s="48"/>
    </row>
    <row r="575" spans="1:17" x14ac:dyDescent="0.3">
      <c r="A575" t="s">
        <v>1052</v>
      </c>
      <c r="B575" t="s">
        <v>135</v>
      </c>
      <c r="C575" s="46" t="s">
        <v>176</v>
      </c>
      <c r="D575" t="s">
        <v>177</v>
      </c>
      <c r="E575" t="s">
        <v>8</v>
      </c>
      <c r="F575" t="s">
        <v>1068</v>
      </c>
      <c r="G575" t="s">
        <v>137</v>
      </c>
      <c r="H575" t="s">
        <v>138</v>
      </c>
      <c r="I575" t="s">
        <v>139</v>
      </c>
      <c r="J575" t="s">
        <v>143</v>
      </c>
      <c r="K575" s="5" t="s">
        <v>95</v>
      </c>
      <c r="M575" s="5" t="s">
        <v>34</v>
      </c>
      <c r="N575" s="5">
        <v>4000</v>
      </c>
      <c r="O575" s="5">
        <v>744732.16000000003</v>
      </c>
      <c r="P575" s="49"/>
      <c r="Q575" s="48"/>
    </row>
    <row r="576" spans="1:17" x14ac:dyDescent="0.3">
      <c r="A576" t="s">
        <v>1069</v>
      </c>
      <c r="B576" t="s">
        <v>135</v>
      </c>
      <c r="C576" s="46" t="s">
        <v>176</v>
      </c>
      <c r="D576" t="s">
        <v>177</v>
      </c>
      <c r="E576" t="s">
        <v>119</v>
      </c>
      <c r="F576" t="s">
        <v>1046</v>
      </c>
      <c r="G576" t="s">
        <v>137</v>
      </c>
      <c r="H576" t="s">
        <v>138</v>
      </c>
      <c r="I576" t="s">
        <v>139</v>
      </c>
      <c r="J576" t="s">
        <v>87</v>
      </c>
      <c r="K576" s="5" t="s">
        <v>95</v>
      </c>
      <c r="M576" s="5" t="s">
        <v>34</v>
      </c>
      <c r="N576" s="5">
        <v>270</v>
      </c>
      <c r="O576" s="5">
        <v>647730</v>
      </c>
      <c r="P576" s="49"/>
      <c r="Q576" s="48"/>
    </row>
    <row r="577" spans="1:17" x14ac:dyDescent="0.3">
      <c r="A577" t="s">
        <v>1070</v>
      </c>
      <c r="B577" t="s">
        <v>135</v>
      </c>
      <c r="C577" s="46" t="s">
        <v>176</v>
      </c>
      <c r="D577" t="s">
        <v>177</v>
      </c>
      <c r="E577" t="s">
        <v>119</v>
      </c>
      <c r="F577" t="s">
        <v>854</v>
      </c>
      <c r="G577" t="s">
        <v>137</v>
      </c>
      <c r="H577" t="s">
        <v>138</v>
      </c>
      <c r="I577" t="s">
        <v>140</v>
      </c>
      <c r="J577" t="s">
        <v>361</v>
      </c>
      <c r="K577" s="5" t="s">
        <v>95</v>
      </c>
      <c r="M577" s="5" t="s">
        <v>34</v>
      </c>
      <c r="N577" s="5">
        <v>480</v>
      </c>
      <c r="O577" s="5">
        <v>479520</v>
      </c>
      <c r="P577" s="49"/>
      <c r="Q577" s="48"/>
    </row>
    <row r="578" spans="1:17" x14ac:dyDescent="0.3">
      <c r="A578" t="s">
        <v>1071</v>
      </c>
      <c r="B578" t="s">
        <v>135</v>
      </c>
      <c r="C578" s="46" t="s">
        <v>176</v>
      </c>
      <c r="D578" t="s">
        <v>177</v>
      </c>
      <c r="E578" t="s">
        <v>25</v>
      </c>
      <c r="F578" t="s">
        <v>1072</v>
      </c>
      <c r="G578" t="s">
        <v>137</v>
      </c>
      <c r="H578" t="s">
        <v>138</v>
      </c>
      <c r="I578" t="s">
        <v>140</v>
      </c>
      <c r="J578" t="s">
        <v>141</v>
      </c>
      <c r="K578" s="5" t="s">
        <v>96</v>
      </c>
      <c r="M578" s="5" t="s">
        <v>34</v>
      </c>
      <c r="N578" s="5">
        <v>1596</v>
      </c>
      <c r="O578" s="5">
        <v>3345263.88</v>
      </c>
      <c r="P578" s="49"/>
      <c r="Q578" s="48"/>
    </row>
    <row r="579" spans="1:17" x14ac:dyDescent="0.3">
      <c r="A579" t="s">
        <v>1071</v>
      </c>
      <c r="B579" t="s">
        <v>135</v>
      </c>
      <c r="C579" s="46" t="s">
        <v>176</v>
      </c>
      <c r="D579" t="s">
        <v>177</v>
      </c>
      <c r="E579" t="s">
        <v>25</v>
      </c>
      <c r="F579" t="s">
        <v>1073</v>
      </c>
      <c r="G579" t="s">
        <v>137</v>
      </c>
      <c r="H579" t="s">
        <v>138</v>
      </c>
      <c r="I579" t="s">
        <v>140</v>
      </c>
      <c r="J579" t="s">
        <v>141</v>
      </c>
      <c r="K579" s="5" t="s">
        <v>96</v>
      </c>
      <c r="M579" s="5" t="s">
        <v>34</v>
      </c>
      <c r="N579" s="5">
        <v>1956</v>
      </c>
      <c r="O579" s="5">
        <v>4099834.68</v>
      </c>
      <c r="P579" s="49"/>
      <c r="Q579" s="48"/>
    </row>
    <row r="580" spans="1:17" x14ac:dyDescent="0.3">
      <c r="A580" t="s">
        <v>1071</v>
      </c>
      <c r="B580" t="s">
        <v>135</v>
      </c>
      <c r="C580" s="46" t="s">
        <v>176</v>
      </c>
      <c r="D580" t="s">
        <v>177</v>
      </c>
      <c r="E580" t="s">
        <v>25</v>
      </c>
      <c r="F580" t="s">
        <v>1074</v>
      </c>
      <c r="G580" t="s">
        <v>137</v>
      </c>
      <c r="H580" t="s">
        <v>138</v>
      </c>
      <c r="I580" t="s">
        <v>140</v>
      </c>
      <c r="J580" t="s">
        <v>141</v>
      </c>
      <c r="K580" s="5" t="s">
        <v>96</v>
      </c>
      <c r="M580" s="5" t="s">
        <v>34</v>
      </c>
      <c r="N580" s="5">
        <v>600</v>
      </c>
      <c r="O580" s="5">
        <v>1079868</v>
      </c>
      <c r="P580" s="49"/>
      <c r="Q580" s="48"/>
    </row>
    <row r="581" spans="1:17" x14ac:dyDescent="0.3">
      <c r="A581" t="s">
        <v>1071</v>
      </c>
      <c r="B581" t="s">
        <v>135</v>
      </c>
      <c r="C581" s="46" t="s">
        <v>176</v>
      </c>
      <c r="D581" t="s">
        <v>177</v>
      </c>
      <c r="E581" t="s">
        <v>25</v>
      </c>
      <c r="F581" t="s">
        <v>1075</v>
      </c>
      <c r="G581" t="s">
        <v>137</v>
      </c>
      <c r="H581" t="s">
        <v>138</v>
      </c>
      <c r="I581" t="s">
        <v>140</v>
      </c>
      <c r="J581" t="s">
        <v>141</v>
      </c>
      <c r="K581" s="5" t="s">
        <v>96</v>
      </c>
      <c r="M581" s="5" t="s">
        <v>34</v>
      </c>
      <c r="N581" s="5">
        <v>948</v>
      </c>
      <c r="O581" s="5">
        <v>1706191.44</v>
      </c>
      <c r="P581" s="49"/>
      <c r="Q581" s="48"/>
    </row>
    <row r="582" spans="1:17" x14ac:dyDescent="0.3">
      <c r="A582" t="s">
        <v>1071</v>
      </c>
      <c r="B582" t="s">
        <v>135</v>
      </c>
      <c r="C582" s="46" t="s">
        <v>176</v>
      </c>
      <c r="D582" t="s">
        <v>177</v>
      </c>
      <c r="E582" t="s">
        <v>25</v>
      </c>
      <c r="F582" t="s">
        <v>1076</v>
      </c>
      <c r="G582" t="s">
        <v>137</v>
      </c>
      <c r="H582" t="s">
        <v>138</v>
      </c>
      <c r="I582" t="s">
        <v>140</v>
      </c>
      <c r="J582" t="s">
        <v>141</v>
      </c>
      <c r="K582" s="5" t="s">
        <v>96</v>
      </c>
      <c r="M582" s="5" t="s">
        <v>34</v>
      </c>
      <c r="N582" s="5">
        <v>960</v>
      </c>
      <c r="O582" s="5">
        <v>1119744</v>
      </c>
      <c r="P582" s="49"/>
      <c r="Q582" s="48"/>
    </row>
    <row r="583" spans="1:17" x14ac:dyDescent="0.3">
      <c r="A583" t="s">
        <v>1071</v>
      </c>
      <c r="B583" t="s">
        <v>135</v>
      </c>
      <c r="C583" s="46" t="s">
        <v>176</v>
      </c>
      <c r="D583" t="s">
        <v>177</v>
      </c>
      <c r="E583" t="s">
        <v>25</v>
      </c>
      <c r="F583" t="s">
        <v>1077</v>
      </c>
      <c r="G583" t="s">
        <v>137</v>
      </c>
      <c r="H583" t="s">
        <v>138</v>
      </c>
      <c r="I583" t="s">
        <v>140</v>
      </c>
      <c r="J583" t="s">
        <v>141</v>
      </c>
      <c r="K583" s="5" t="s">
        <v>96</v>
      </c>
      <c r="M583" s="5" t="s">
        <v>34</v>
      </c>
      <c r="N583" s="5">
        <v>804</v>
      </c>
      <c r="O583" s="5">
        <v>1215648</v>
      </c>
      <c r="P583" s="49"/>
      <c r="Q583" s="48"/>
    </row>
    <row r="584" spans="1:17" x14ac:dyDescent="0.3">
      <c r="A584" t="s">
        <v>1071</v>
      </c>
      <c r="B584" t="s">
        <v>135</v>
      </c>
      <c r="C584" s="46" t="s">
        <v>176</v>
      </c>
      <c r="D584" t="s">
        <v>177</v>
      </c>
      <c r="E584" t="s">
        <v>25</v>
      </c>
      <c r="F584" t="s">
        <v>1078</v>
      </c>
      <c r="G584" t="s">
        <v>137</v>
      </c>
      <c r="H584" t="s">
        <v>138</v>
      </c>
      <c r="I584" t="s">
        <v>140</v>
      </c>
      <c r="J584" t="s">
        <v>141</v>
      </c>
      <c r="K584" s="5" t="s">
        <v>96</v>
      </c>
      <c r="M584" s="5" t="s">
        <v>34</v>
      </c>
      <c r="N584" s="5">
        <v>2016</v>
      </c>
      <c r="O584" s="5">
        <v>2351462.3999999999</v>
      </c>
      <c r="P584" s="49"/>
      <c r="Q584" s="48"/>
    </row>
    <row r="585" spans="1:17" x14ac:dyDescent="0.3">
      <c r="A585" t="s">
        <v>1071</v>
      </c>
      <c r="B585" t="s">
        <v>135</v>
      </c>
      <c r="C585" s="46" t="s">
        <v>176</v>
      </c>
      <c r="D585" t="s">
        <v>177</v>
      </c>
      <c r="E585" t="s">
        <v>25</v>
      </c>
      <c r="F585" t="s">
        <v>1079</v>
      </c>
      <c r="G585" t="s">
        <v>137</v>
      </c>
      <c r="H585" t="s">
        <v>138</v>
      </c>
      <c r="I585" t="s">
        <v>140</v>
      </c>
      <c r="J585" t="s">
        <v>141</v>
      </c>
      <c r="K585" s="5" t="s">
        <v>96</v>
      </c>
      <c r="M585" s="5" t="s">
        <v>34</v>
      </c>
      <c r="N585" s="5">
        <v>948</v>
      </c>
      <c r="O585" s="5">
        <v>1433376</v>
      </c>
      <c r="P585" s="49"/>
      <c r="Q585" s="48"/>
    </row>
    <row r="586" spans="1:17" x14ac:dyDescent="0.3">
      <c r="A586" t="s">
        <v>1080</v>
      </c>
      <c r="B586" t="s">
        <v>135</v>
      </c>
      <c r="C586" s="46" t="s">
        <v>176</v>
      </c>
      <c r="D586" t="s">
        <v>177</v>
      </c>
      <c r="E586" t="s">
        <v>119</v>
      </c>
      <c r="F586" t="s">
        <v>933</v>
      </c>
      <c r="G586" t="s">
        <v>137</v>
      </c>
      <c r="H586" t="s">
        <v>138</v>
      </c>
      <c r="I586" t="s">
        <v>152</v>
      </c>
      <c r="J586" t="s">
        <v>141</v>
      </c>
      <c r="K586" s="5" t="s">
        <v>95</v>
      </c>
      <c r="M586" s="5" t="s">
        <v>34</v>
      </c>
      <c r="N586" s="5">
        <v>360</v>
      </c>
      <c r="O586" s="5">
        <v>467640</v>
      </c>
      <c r="P586" s="49"/>
      <c r="Q586" s="48"/>
    </row>
    <row r="587" spans="1:17" x14ac:dyDescent="0.3">
      <c r="A587" t="s">
        <v>1081</v>
      </c>
      <c r="B587" t="s">
        <v>135</v>
      </c>
      <c r="C587" s="46" t="s">
        <v>176</v>
      </c>
      <c r="D587" t="s">
        <v>177</v>
      </c>
      <c r="E587" t="s">
        <v>119</v>
      </c>
      <c r="F587" t="s">
        <v>403</v>
      </c>
      <c r="G587" t="s">
        <v>137</v>
      </c>
      <c r="H587" t="s">
        <v>138</v>
      </c>
      <c r="I587" t="s">
        <v>140</v>
      </c>
      <c r="J587" t="s">
        <v>141</v>
      </c>
      <c r="K587" s="5" t="s">
        <v>95</v>
      </c>
      <c r="M587" s="5" t="s">
        <v>34</v>
      </c>
      <c r="N587" s="5">
        <v>180</v>
      </c>
      <c r="O587" s="5">
        <v>179820</v>
      </c>
      <c r="P587" s="49"/>
      <c r="Q587" s="48"/>
    </row>
    <row r="588" spans="1:17" x14ac:dyDescent="0.3">
      <c r="A588" t="s">
        <v>1082</v>
      </c>
      <c r="B588" t="s">
        <v>135</v>
      </c>
      <c r="C588" s="46" t="s">
        <v>176</v>
      </c>
      <c r="D588" t="s">
        <v>177</v>
      </c>
      <c r="E588" t="s">
        <v>119</v>
      </c>
      <c r="F588" t="s">
        <v>403</v>
      </c>
      <c r="G588" t="s">
        <v>137</v>
      </c>
      <c r="H588" t="s">
        <v>138</v>
      </c>
      <c r="I588" t="s">
        <v>140</v>
      </c>
      <c r="J588" t="s">
        <v>141</v>
      </c>
      <c r="K588" s="5" t="s">
        <v>95</v>
      </c>
      <c r="M588" s="5" t="s">
        <v>34</v>
      </c>
      <c r="N588" s="5">
        <v>180</v>
      </c>
      <c r="O588" s="5">
        <v>179820</v>
      </c>
      <c r="P588" s="49"/>
      <c r="Q588" s="48"/>
    </row>
    <row r="589" spans="1:17" x14ac:dyDescent="0.3">
      <c r="A589" t="s">
        <v>1083</v>
      </c>
      <c r="B589" t="s">
        <v>135</v>
      </c>
      <c r="C589" s="46" t="s">
        <v>176</v>
      </c>
      <c r="D589" t="s">
        <v>177</v>
      </c>
      <c r="E589" t="s">
        <v>119</v>
      </c>
      <c r="F589" t="s">
        <v>401</v>
      </c>
      <c r="G589" t="s">
        <v>137</v>
      </c>
      <c r="H589" t="s">
        <v>138</v>
      </c>
      <c r="I589" t="s">
        <v>140</v>
      </c>
      <c r="J589" t="s">
        <v>141</v>
      </c>
      <c r="K589" s="5" t="s">
        <v>95</v>
      </c>
      <c r="M589" s="5" t="s">
        <v>34</v>
      </c>
      <c r="N589" s="5">
        <v>1860</v>
      </c>
      <c r="O589" s="5">
        <v>1672140</v>
      </c>
      <c r="P589" s="49"/>
      <c r="Q589" s="48"/>
    </row>
    <row r="590" spans="1:17" x14ac:dyDescent="0.3">
      <c r="A590" t="s">
        <v>1084</v>
      </c>
      <c r="B590" t="s">
        <v>135</v>
      </c>
      <c r="C590" s="46" t="s">
        <v>176</v>
      </c>
      <c r="D590" t="s">
        <v>177</v>
      </c>
      <c r="E590" t="s">
        <v>101</v>
      </c>
      <c r="F590" t="s">
        <v>1085</v>
      </c>
      <c r="G590" t="s">
        <v>137</v>
      </c>
      <c r="H590" t="s">
        <v>138</v>
      </c>
      <c r="I590" t="s">
        <v>140</v>
      </c>
      <c r="J590" t="s">
        <v>141</v>
      </c>
      <c r="K590" s="5" t="s">
        <v>95</v>
      </c>
      <c r="M590" s="5" t="s">
        <v>34</v>
      </c>
      <c r="N590" s="5">
        <v>480</v>
      </c>
      <c r="O590" s="5">
        <v>185280</v>
      </c>
      <c r="P590" s="49"/>
      <c r="Q590" s="48"/>
    </row>
    <row r="591" spans="1:17" x14ac:dyDescent="0.3">
      <c r="A591" t="s">
        <v>1084</v>
      </c>
      <c r="B591" t="s">
        <v>135</v>
      </c>
      <c r="C591" s="46" t="s">
        <v>176</v>
      </c>
      <c r="D591" t="s">
        <v>177</v>
      </c>
      <c r="E591" t="s">
        <v>101</v>
      </c>
      <c r="F591" t="s">
        <v>1086</v>
      </c>
      <c r="G591" t="s">
        <v>137</v>
      </c>
      <c r="H591" t="s">
        <v>138</v>
      </c>
      <c r="I591" t="s">
        <v>140</v>
      </c>
      <c r="J591" t="s">
        <v>141</v>
      </c>
      <c r="K591" s="5" t="s">
        <v>95</v>
      </c>
      <c r="M591" s="5" t="s">
        <v>34</v>
      </c>
      <c r="N591" s="5">
        <v>984</v>
      </c>
      <c r="O591" s="5">
        <v>212544</v>
      </c>
      <c r="P591" s="49"/>
      <c r="Q591" s="48"/>
    </row>
    <row r="592" spans="1:17" x14ac:dyDescent="0.3">
      <c r="A592" t="s">
        <v>1087</v>
      </c>
      <c r="B592" t="s">
        <v>135</v>
      </c>
      <c r="C592" s="46" t="s">
        <v>176</v>
      </c>
      <c r="D592" t="s">
        <v>177</v>
      </c>
      <c r="E592" t="s">
        <v>101</v>
      </c>
      <c r="F592" t="s">
        <v>477</v>
      </c>
      <c r="G592" t="s">
        <v>137</v>
      </c>
      <c r="H592" t="s">
        <v>138</v>
      </c>
      <c r="I592" t="s">
        <v>140</v>
      </c>
      <c r="J592" t="s">
        <v>141</v>
      </c>
      <c r="K592" s="5" t="s">
        <v>95</v>
      </c>
      <c r="M592" s="5" t="s">
        <v>34</v>
      </c>
      <c r="N592" s="5">
        <v>102</v>
      </c>
      <c r="O592" s="5">
        <v>99960</v>
      </c>
      <c r="P592" s="49"/>
      <c r="Q592" s="48"/>
    </row>
    <row r="593" spans="1:17" x14ac:dyDescent="0.3">
      <c r="A593" t="s">
        <v>1087</v>
      </c>
      <c r="B593" t="s">
        <v>135</v>
      </c>
      <c r="C593" s="46" t="s">
        <v>176</v>
      </c>
      <c r="D593" t="s">
        <v>177</v>
      </c>
      <c r="E593" t="s">
        <v>101</v>
      </c>
      <c r="F593" t="s">
        <v>478</v>
      </c>
      <c r="G593" t="s">
        <v>137</v>
      </c>
      <c r="H593" t="s">
        <v>138</v>
      </c>
      <c r="I593" t="s">
        <v>140</v>
      </c>
      <c r="J593" t="s">
        <v>141</v>
      </c>
      <c r="K593" s="5" t="s">
        <v>95</v>
      </c>
      <c r="M593" s="5" t="s">
        <v>34</v>
      </c>
      <c r="N593" s="5">
        <v>246</v>
      </c>
      <c r="O593" s="5">
        <v>182286</v>
      </c>
      <c r="P593" s="49"/>
      <c r="Q593" s="48"/>
    </row>
    <row r="594" spans="1:17" x14ac:dyDescent="0.3">
      <c r="A594" t="s">
        <v>1087</v>
      </c>
      <c r="B594" t="s">
        <v>135</v>
      </c>
      <c r="C594" s="46" t="s">
        <v>176</v>
      </c>
      <c r="D594" t="s">
        <v>177</v>
      </c>
      <c r="E594" t="s">
        <v>101</v>
      </c>
      <c r="F594" t="s">
        <v>476</v>
      </c>
      <c r="G594" t="s">
        <v>137</v>
      </c>
      <c r="H594" t="s">
        <v>138</v>
      </c>
      <c r="I594" t="s">
        <v>140</v>
      </c>
      <c r="J594" t="s">
        <v>141</v>
      </c>
      <c r="K594" s="5" t="s">
        <v>95</v>
      </c>
      <c r="M594" s="5" t="s">
        <v>34</v>
      </c>
      <c r="N594" s="5">
        <v>144</v>
      </c>
      <c r="O594" s="5">
        <v>141120</v>
      </c>
      <c r="P594" s="49"/>
      <c r="Q594" s="48"/>
    </row>
    <row r="595" spans="1:17" x14ac:dyDescent="0.3">
      <c r="A595" t="s">
        <v>1087</v>
      </c>
      <c r="B595" t="s">
        <v>135</v>
      </c>
      <c r="C595" s="46" t="s">
        <v>176</v>
      </c>
      <c r="D595" t="s">
        <v>177</v>
      </c>
      <c r="E595" t="s">
        <v>101</v>
      </c>
      <c r="F595" t="s">
        <v>474</v>
      </c>
      <c r="G595" t="s">
        <v>137</v>
      </c>
      <c r="H595" t="s">
        <v>138</v>
      </c>
      <c r="I595" t="s">
        <v>140</v>
      </c>
      <c r="J595" t="s">
        <v>141</v>
      </c>
      <c r="K595" s="5" t="s">
        <v>95</v>
      </c>
      <c r="M595" s="5" t="s">
        <v>34</v>
      </c>
      <c r="N595" s="5">
        <v>112</v>
      </c>
      <c r="O595" s="5">
        <v>139776</v>
      </c>
      <c r="P595" s="49"/>
      <c r="Q595" s="48"/>
    </row>
    <row r="596" spans="1:17" x14ac:dyDescent="0.3">
      <c r="A596" t="s">
        <v>1087</v>
      </c>
      <c r="B596" t="s">
        <v>135</v>
      </c>
      <c r="C596" s="46" t="s">
        <v>176</v>
      </c>
      <c r="D596" t="s">
        <v>177</v>
      </c>
      <c r="E596" t="s">
        <v>101</v>
      </c>
      <c r="F596" t="s">
        <v>475</v>
      </c>
      <c r="G596" t="s">
        <v>137</v>
      </c>
      <c r="H596" t="s">
        <v>138</v>
      </c>
      <c r="I596" t="s">
        <v>140</v>
      </c>
      <c r="J596" t="s">
        <v>141</v>
      </c>
      <c r="K596" s="5" t="s">
        <v>95</v>
      </c>
      <c r="M596" s="5" t="s">
        <v>34</v>
      </c>
      <c r="N596" s="5">
        <v>132</v>
      </c>
      <c r="O596" s="5">
        <v>95436</v>
      </c>
      <c r="P596" s="49"/>
      <c r="Q596" s="48"/>
    </row>
    <row r="597" spans="1:17" x14ac:dyDescent="0.3">
      <c r="A597" t="s">
        <v>1088</v>
      </c>
      <c r="B597" t="s">
        <v>135</v>
      </c>
      <c r="C597" s="46" t="s">
        <v>176</v>
      </c>
      <c r="D597" t="s">
        <v>177</v>
      </c>
      <c r="E597" t="s">
        <v>119</v>
      </c>
      <c r="F597" t="s">
        <v>745</v>
      </c>
      <c r="G597" t="s">
        <v>137</v>
      </c>
      <c r="H597" t="s">
        <v>138</v>
      </c>
      <c r="I597" t="s">
        <v>140</v>
      </c>
      <c r="J597" t="s">
        <v>141</v>
      </c>
      <c r="K597" s="5" t="s">
        <v>95</v>
      </c>
      <c r="M597" s="5" t="s">
        <v>34</v>
      </c>
      <c r="N597" s="5">
        <v>117</v>
      </c>
      <c r="O597" s="5">
        <v>93483</v>
      </c>
      <c r="P597" s="49"/>
      <c r="Q597" s="48"/>
    </row>
    <row r="598" spans="1:17" x14ac:dyDescent="0.3">
      <c r="A598" t="s">
        <v>1089</v>
      </c>
      <c r="B598" t="s">
        <v>135</v>
      </c>
      <c r="C598" s="46" t="s">
        <v>176</v>
      </c>
      <c r="D598" t="s">
        <v>177</v>
      </c>
      <c r="E598" t="s">
        <v>119</v>
      </c>
      <c r="F598" t="s">
        <v>747</v>
      </c>
      <c r="G598" t="s">
        <v>137</v>
      </c>
      <c r="H598" t="s">
        <v>138</v>
      </c>
      <c r="I598" t="s">
        <v>140</v>
      </c>
      <c r="J598" t="s">
        <v>141</v>
      </c>
      <c r="K598" s="5" t="s">
        <v>95</v>
      </c>
      <c r="M598" s="5" t="s">
        <v>34</v>
      </c>
      <c r="N598" s="5">
        <v>1872</v>
      </c>
      <c r="O598" s="5">
        <v>1495728</v>
      </c>
      <c r="P598" s="49"/>
      <c r="Q598" s="48"/>
    </row>
    <row r="599" spans="1:17" x14ac:dyDescent="0.3">
      <c r="A599" t="s">
        <v>1090</v>
      </c>
      <c r="B599" t="s">
        <v>135</v>
      </c>
      <c r="C599" s="46" t="s">
        <v>176</v>
      </c>
      <c r="D599" t="s">
        <v>177</v>
      </c>
      <c r="E599" t="s">
        <v>119</v>
      </c>
      <c r="F599" t="s">
        <v>480</v>
      </c>
      <c r="G599" t="s">
        <v>137</v>
      </c>
      <c r="H599" t="s">
        <v>138</v>
      </c>
      <c r="I599" t="s">
        <v>140</v>
      </c>
      <c r="J599" t="s">
        <v>142</v>
      </c>
      <c r="K599" s="5" t="s">
        <v>95</v>
      </c>
      <c r="M599" s="5" t="s">
        <v>34</v>
      </c>
      <c r="N599" s="5">
        <v>16</v>
      </c>
      <c r="O599" s="5">
        <v>63984</v>
      </c>
      <c r="P599" s="49"/>
      <c r="Q599" s="48"/>
    </row>
    <row r="600" spans="1:17" x14ac:dyDescent="0.3">
      <c r="A600" t="s">
        <v>1091</v>
      </c>
      <c r="B600" t="s">
        <v>135</v>
      </c>
      <c r="C600" s="46" t="s">
        <v>176</v>
      </c>
      <c r="D600" t="s">
        <v>177</v>
      </c>
      <c r="E600" t="s">
        <v>119</v>
      </c>
      <c r="F600" t="s">
        <v>1092</v>
      </c>
      <c r="G600" t="s">
        <v>137</v>
      </c>
      <c r="H600" t="s">
        <v>138</v>
      </c>
      <c r="I600" t="s">
        <v>140</v>
      </c>
      <c r="J600" t="s">
        <v>142</v>
      </c>
      <c r="K600" s="5" t="s">
        <v>95</v>
      </c>
      <c r="M600" s="5" t="s">
        <v>34</v>
      </c>
      <c r="N600" s="5">
        <v>36</v>
      </c>
      <c r="O600" s="5">
        <v>215964</v>
      </c>
      <c r="P600" s="49"/>
      <c r="Q600" s="48"/>
    </row>
    <row r="601" spans="1:17" x14ac:dyDescent="0.3">
      <c r="A601" t="s">
        <v>1093</v>
      </c>
      <c r="B601" t="s">
        <v>135</v>
      </c>
      <c r="C601" s="46" t="s">
        <v>176</v>
      </c>
      <c r="D601" t="s">
        <v>177</v>
      </c>
      <c r="E601" t="s">
        <v>119</v>
      </c>
      <c r="F601" t="s">
        <v>482</v>
      </c>
      <c r="G601" t="s">
        <v>137</v>
      </c>
      <c r="H601" t="s">
        <v>138</v>
      </c>
      <c r="I601" t="s">
        <v>140</v>
      </c>
      <c r="J601" t="s">
        <v>141</v>
      </c>
      <c r="K601" s="5" t="s">
        <v>95</v>
      </c>
      <c r="M601" s="5" t="s">
        <v>34</v>
      </c>
      <c r="N601" s="5">
        <v>48</v>
      </c>
      <c r="O601" s="5">
        <v>143952</v>
      </c>
      <c r="P601" s="49"/>
      <c r="Q601" s="48"/>
    </row>
    <row r="602" spans="1:17" x14ac:dyDescent="0.3">
      <c r="A602" t="s">
        <v>1094</v>
      </c>
      <c r="B602" t="s">
        <v>135</v>
      </c>
      <c r="C602" s="46" t="s">
        <v>176</v>
      </c>
      <c r="D602" t="s">
        <v>177</v>
      </c>
      <c r="E602" t="s">
        <v>119</v>
      </c>
      <c r="F602" t="s">
        <v>480</v>
      </c>
      <c r="G602" t="s">
        <v>137</v>
      </c>
      <c r="H602" t="s">
        <v>138</v>
      </c>
      <c r="I602" t="s">
        <v>140</v>
      </c>
      <c r="J602" t="s">
        <v>142</v>
      </c>
      <c r="K602" s="5" t="s">
        <v>95</v>
      </c>
      <c r="M602" s="5" t="s">
        <v>34</v>
      </c>
      <c r="N602" s="5">
        <v>48</v>
      </c>
      <c r="O602" s="5">
        <v>191952</v>
      </c>
      <c r="P602" s="49"/>
      <c r="Q602" s="48"/>
    </row>
    <row r="603" spans="1:17" x14ac:dyDescent="0.3">
      <c r="A603" t="s">
        <v>1095</v>
      </c>
      <c r="B603" t="s">
        <v>135</v>
      </c>
      <c r="C603" s="46" t="s">
        <v>176</v>
      </c>
      <c r="D603" t="s">
        <v>177</v>
      </c>
      <c r="E603" t="s">
        <v>119</v>
      </c>
      <c r="F603" t="s">
        <v>1000</v>
      </c>
      <c r="G603" t="s">
        <v>137</v>
      </c>
      <c r="H603" t="s">
        <v>138</v>
      </c>
      <c r="I603" t="s">
        <v>140</v>
      </c>
      <c r="J603" t="s">
        <v>141</v>
      </c>
      <c r="K603" s="5" t="s">
        <v>95</v>
      </c>
      <c r="M603" s="5" t="s">
        <v>34</v>
      </c>
      <c r="N603" s="5">
        <v>720</v>
      </c>
      <c r="O603" s="5">
        <v>265680</v>
      </c>
      <c r="P603" s="49"/>
      <c r="Q603" s="48"/>
    </row>
    <row r="604" spans="1:17" x14ac:dyDescent="0.3">
      <c r="A604" t="s">
        <v>1096</v>
      </c>
      <c r="B604" t="s">
        <v>135</v>
      </c>
      <c r="C604" s="46" t="s">
        <v>176</v>
      </c>
      <c r="D604" t="s">
        <v>177</v>
      </c>
      <c r="E604" t="s">
        <v>119</v>
      </c>
      <c r="F604" t="s">
        <v>747</v>
      </c>
      <c r="G604" t="s">
        <v>137</v>
      </c>
      <c r="H604" t="s">
        <v>138</v>
      </c>
      <c r="I604" t="s">
        <v>140</v>
      </c>
      <c r="J604" t="s">
        <v>141</v>
      </c>
      <c r="K604" s="5" t="s">
        <v>95</v>
      </c>
      <c r="M604" s="5" t="s">
        <v>34</v>
      </c>
      <c r="N604" s="5">
        <v>819</v>
      </c>
      <c r="O604" s="5">
        <v>654381</v>
      </c>
      <c r="P604" s="49"/>
      <c r="Q604" s="48"/>
    </row>
    <row r="605" spans="1:17" x14ac:dyDescent="0.3">
      <c r="A605" t="s">
        <v>1097</v>
      </c>
      <c r="B605" t="s">
        <v>135</v>
      </c>
      <c r="C605" s="46" t="s">
        <v>176</v>
      </c>
      <c r="D605" t="s">
        <v>177</v>
      </c>
      <c r="E605" t="s">
        <v>119</v>
      </c>
      <c r="F605" t="s">
        <v>419</v>
      </c>
      <c r="G605" t="s">
        <v>137</v>
      </c>
      <c r="H605" t="s">
        <v>138</v>
      </c>
      <c r="I605" t="s">
        <v>140</v>
      </c>
      <c r="J605" t="s">
        <v>142</v>
      </c>
      <c r="K605" s="5" t="s">
        <v>95</v>
      </c>
      <c r="M605" s="5" t="s">
        <v>34</v>
      </c>
      <c r="N605" s="5">
        <v>1792</v>
      </c>
      <c r="O605" s="5">
        <v>1790208</v>
      </c>
      <c r="P605" s="49"/>
      <c r="Q605" s="48"/>
    </row>
    <row r="606" spans="1:17" x14ac:dyDescent="0.3">
      <c r="A606" t="s">
        <v>1098</v>
      </c>
      <c r="B606" t="s">
        <v>135</v>
      </c>
      <c r="C606" s="46" t="s">
        <v>176</v>
      </c>
      <c r="D606" t="s">
        <v>177</v>
      </c>
      <c r="E606" t="s">
        <v>119</v>
      </c>
      <c r="F606" t="s">
        <v>423</v>
      </c>
      <c r="G606" t="s">
        <v>137</v>
      </c>
      <c r="H606" t="s">
        <v>138</v>
      </c>
      <c r="I606" t="s">
        <v>140</v>
      </c>
      <c r="J606" t="s">
        <v>141</v>
      </c>
      <c r="K606" s="5" t="s">
        <v>95</v>
      </c>
      <c r="M606" s="5" t="s">
        <v>34</v>
      </c>
      <c r="N606" s="5">
        <v>324</v>
      </c>
      <c r="O606" s="5">
        <v>518076</v>
      </c>
      <c r="P606" s="49"/>
      <c r="Q606" s="48"/>
    </row>
    <row r="607" spans="1:17" x14ac:dyDescent="0.3">
      <c r="A607" t="s">
        <v>1099</v>
      </c>
      <c r="B607" t="s">
        <v>135</v>
      </c>
      <c r="C607" s="46" t="s">
        <v>176</v>
      </c>
      <c r="D607" t="s">
        <v>177</v>
      </c>
      <c r="E607" t="s">
        <v>119</v>
      </c>
      <c r="F607" t="s">
        <v>423</v>
      </c>
      <c r="G607" t="s">
        <v>137</v>
      </c>
      <c r="H607" t="s">
        <v>138</v>
      </c>
      <c r="I607" t="s">
        <v>140</v>
      </c>
      <c r="J607" t="s">
        <v>141</v>
      </c>
      <c r="K607" s="5" t="s">
        <v>95</v>
      </c>
      <c r="M607" s="5" t="s">
        <v>34</v>
      </c>
      <c r="N607" s="5">
        <v>54</v>
      </c>
      <c r="O607" s="5">
        <v>86346</v>
      </c>
      <c r="P607" s="49"/>
      <c r="Q607" s="48"/>
    </row>
    <row r="608" spans="1:17" x14ac:dyDescent="0.3">
      <c r="A608" t="s">
        <v>1100</v>
      </c>
      <c r="B608" t="s">
        <v>135</v>
      </c>
      <c r="C608" s="46" t="s">
        <v>176</v>
      </c>
      <c r="D608" t="s">
        <v>177</v>
      </c>
      <c r="E608" t="s">
        <v>119</v>
      </c>
      <c r="F608" t="s">
        <v>653</v>
      </c>
      <c r="G608" t="s">
        <v>137</v>
      </c>
      <c r="H608" t="s">
        <v>138</v>
      </c>
      <c r="I608" t="s">
        <v>140</v>
      </c>
      <c r="J608" t="s">
        <v>142</v>
      </c>
      <c r="K608" s="5" t="s">
        <v>95</v>
      </c>
      <c r="M608" s="5" t="s">
        <v>34</v>
      </c>
      <c r="N608" s="5">
        <v>504</v>
      </c>
      <c r="O608" s="5">
        <v>503496</v>
      </c>
      <c r="P608" s="49"/>
      <c r="Q608" s="48"/>
    </row>
    <row r="609" spans="1:17" x14ac:dyDescent="0.3">
      <c r="A609" t="s">
        <v>1101</v>
      </c>
      <c r="B609" t="s">
        <v>135</v>
      </c>
      <c r="C609" s="46" t="s">
        <v>176</v>
      </c>
      <c r="D609" t="s">
        <v>177</v>
      </c>
      <c r="E609" t="s">
        <v>119</v>
      </c>
      <c r="F609" t="s">
        <v>421</v>
      </c>
      <c r="G609" t="s">
        <v>137</v>
      </c>
      <c r="H609" t="s">
        <v>138</v>
      </c>
      <c r="I609" t="s">
        <v>140</v>
      </c>
      <c r="J609" t="s">
        <v>141</v>
      </c>
      <c r="K609" s="5" t="s">
        <v>95</v>
      </c>
      <c r="M609" s="5" t="s">
        <v>34</v>
      </c>
      <c r="N609" s="5">
        <v>336</v>
      </c>
      <c r="O609" s="5">
        <v>436464</v>
      </c>
      <c r="P609" s="49"/>
      <c r="Q609" s="48"/>
    </row>
    <row r="610" spans="1:17" x14ac:dyDescent="0.3">
      <c r="A610" t="s">
        <v>1102</v>
      </c>
      <c r="B610" t="s">
        <v>135</v>
      </c>
      <c r="C610" s="46" t="s">
        <v>176</v>
      </c>
      <c r="D610" t="s">
        <v>177</v>
      </c>
      <c r="E610" t="s">
        <v>119</v>
      </c>
      <c r="F610" t="s">
        <v>363</v>
      </c>
      <c r="G610" t="s">
        <v>137</v>
      </c>
      <c r="H610" t="s">
        <v>138</v>
      </c>
      <c r="I610" t="s">
        <v>140</v>
      </c>
      <c r="J610" t="s">
        <v>142</v>
      </c>
      <c r="K610" s="5" t="s">
        <v>95</v>
      </c>
      <c r="M610" s="5" t="s">
        <v>34</v>
      </c>
      <c r="N610" s="5">
        <v>36</v>
      </c>
      <c r="O610" s="5">
        <v>107964</v>
      </c>
      <c r="P610" s="49"/>
      <c r="Q610" s="48"/>
    </row>
    <row r="611" spans="1:17" x14ac:dyDescent="0.3">
      <c r="A611" t="s">
        <v>1103</v>
      </c>
      <c r="B611" t="s">
        <v>135</v>
      </c>
      <c r="C611" s="46" t="s">
        <v>176</v>
      </c>
      <c r="D611" t="s">
        <v>177</v>
      </c>
      <c r="E611" t="s">
        <v>119</v>
      </c>
      <c r="F611" t="s">
        <v>423</v>
      </c>
      <c r="G611" t="s">
        <v>137</v>
      </c>
      <c r="H611" t="s">
        <v>138</v>
      </c>
      <c r="I611" t="s">
        <v>140</v>
      </c>
      <c r="J611" t="s">
        <v>141</v>
      </c>
      <c r="K611" s="5" t="s">
        <v>95</v>
      </c>
      <c r="M611" s="5" t="s">
        <v>34</v>
      </c>
      <c r="N611" s="5">
        <v>108</v>
      </c>
      <c r="O611" s="5">
        <v>172692</v>
      </c>
      <c r="P611" s="49"/>
      <c r="Q611" s="48"/>
    </row>
    <row r="612" spans="1:17" x14ac:dyDescent="0.3">
      <c r="A612" t="s">
        <v>1104</v>
      </c>
      <c r="B612" t="s">
        <v>135</v>
      </c>
      <c r="C612" s="46" t="s">
        <v>176</v>
      </c>
      <c r="D612" t="s">
        <v>177</v>
      </c>
      <c r="E612" t="s">
        <v>119</v>
      </c>
      <c r="F612" t="s">
        <v>421</v>
      </c>
      <c r="G612" t="s">
        <v>137</v>
      </c>
      <c r="H612" t="s">
        <v>138</v>
      </c>
      <c r="I612" t="s">
        <v>140</v>
      </c>
      <c r="J612" t="s">
        <v>141</v>
      </c>
      <c r="K612" s="5" t="s">
        <v>95</v>
      </c>
      <c r="M612" s="5" t="s">
        <v>34</v>
      </c>
      <c r="N612" s="5">
        <v>48</v>
      </c>
      <c r="O612" s="5">
        <v>62352</v>
      </c>
      <c r="P612" s="49"/>
      <c r="Q612" s="48"/>
    </row>
    <row r="613" spans="1:17" x14ac:dyDescent="0.3">
      <c r="A613" t="s">
        <v>1105</v>
      </c>
      <c r="B613" t="s">
        <v>135</v>
      </c>
      <c r="C613" s="46" t="s">
        <v>176</v>
      </c>
      <c r="D613" t="s">
        <v>177</v>
      </c>
      <c r="E613" t="s">
        <v>101</v>
      </c>
      <c r="F613" t="s">
        <v>208</v>
      </c>
      <c r="G613" t="s">
        <v>137</v>
      </c>
      <c r="H613" t="s">
        <v>138</v>
      </c>
      <c r="I613" t="s">
        <v>31</v>
      </c>
      <c r="J613" t="s">
        <v>257</v>
      </c>
      <c r="K613" s="5" t="s">
        <v>96</v>
      </c>
      <c r="M613" s="5" t="s">
        <v>34</v>
      </c>
      <c r="N613" s="5">
        <v>2652</v>
      </c>
      <c r="O613" s="5">
        <v>66300</v>
      </c>
      <c r="P613" s="49"/>
      <c r="Q613" s="48"/>
    </row>
    <row r="614" spans="1:17" x14ac:dyDescent="0.3">
      <c r="A614" t="s">
        <v>1106</v>
      </c>
      <c r="B614" t="s">
        <v>135</v>
      </c>
      <c r="C614" s="46" t="s">
        <v>176</v>
      </c>
      <c r="D614" t="s">
        <v>177</v>
      </c>
      <c r="E614" t="s">
        <v>101</v>
      </c>
      <c r="F614" t="s">
        <v>1107</v>
      </c>
      <c r="G614" t="s">
        <v>137</v>
      </c>
      <c r="H614" t="s">
        <v>138</v>
      </c>
      <c r="I614" t="s">
        <v>139</v>
      </c>
      <c r="J614" t="s">
        <v>143</v>
      </c>
      <c r="K614" s="5" t="s">
        <v>95</v>
      </c>
      <c r="M614" s="5" t="s">
        <v>34</v>
      </c>
      <c r="N614" s="5">
        <v>7200</v>
      </c>
      <c r="O614" s="5">
        <v>705600</v>
      </c>
      <c r="P614" s="49"/>
      <c r="Q614" s="48"/>
    </row>
    <row r="615" spans="1:17" x14ac:dyDescent="0.3">
      <c r="A615" t="s">
        <v>1106</v>
      </c>
      <c r="B615" t="s">
        <v>135</v>
      </c>
      <c r="C615" s="46" t="s">
        <v>176</v>
      </c>
      <c r="D615" t="s">
        <v>177</v>
      </c>
      <c r="E615" t="s">
        <v>101</v>
      </c>
      <c r="F615" t="s">
        <v>1108</v>
      </c>
      <c r="G615" t="s">
        <v>137</v>
      </c>
      <c r="H615" t="s">
        <v>138</v>
      </c>
      <c r="I615" t="s">
        <v>139</v>
      </c>
      <c r="J615" t="s">
        <v>143</v>
      </c>
      <c r="K615" s="5" t="s">
        <v>95</v>
      </c>
      <c r="M615" s="5" t="s">
        <v>34</v>
      </c>
      <c r="N615" s="5">
        <v>19000</v>
      </c>
      <c r="O615" s="5">
        <v>95000</v>
      </c>
      <c r="P615" s="49"/>
      <c r="Q615" s="48"/>
    </row>
    <row r="616" spans="1:17" x14ac:dyDescent="0.3">
      <c r="A616" t="s">
        <v>1106</v>
      </c>
      <c r="B616" t="s">
        <v>135</v>
      </c>
      <c r="C616" s="46" t="s">
        <v>176</v>
      </c>
      <c r="D616" t="s">
        <v>177</v>
      </c>
      <c r="E616" t="s">
        <v>101</v>
      </c>
      <c r="F616" t="s">
        <v>1109</v>
      </c>
      <c r="G616" t="s">
        <v>137</v>
      </c>
      <c r="H616" t="s">
        <v>138</v>
      </c>
      <c r="I616" t="s">
        <v>139</v>
      </c>
      <c r="J616" t="s">
        <v>143</v>
      </c>
      <c r="K616" s="5" t="s">
        <v>95</v>
      </c>
      <c r="M616" s="5" t="s">
        <v>34</v>
      </c>
      <c r="N616" s="5">
        <v>8700</v>
      </c>
      <c r="O616" s="5">
        <v>26100</v>
      </c>
      <c r="P616" s="49"/>
      <c r="Q616" s="48"/>
    </row>
    <row r="617" spans="1:17" x14ac:dyDescent="0.3">
      <c r="A617" t="s">
        <v>1106</v>
      </c>
      <c r="B617" t="s">
        <v>135</v>
      </c>
      <c r="C617" s="46" t="s">
        <v>176</v>
      </c>
      <c r="D617" t="s">
        <v>177</v>
      </c>
      <c r="E617" t="s">
        <v>101</v>
      </c>
      <c r="F617" t="s">
        <v>1110</v>
      </c>
      <c r="G617" t="s">
        <v>137</v>
      </c>
      <c r="H617" t="s">
        <v>138</v>
      </c>
      <c r="I617" t="s">
        <v>139</v>
      </c>
      <c r="J617" t="s">
        <v>143</v>
      </c>
      <c r="K617" s="5" t="s">
        <v>95</v>
      </c>
      <c r="M617" s="5" t="s">
        <v>34</v>
      </c>
      <c r="N617" s="5">
        <v>7700</v>
      </c>
      <c r="O617" s="5">
        <v>61600</v>
      </c>
      <c r="P617" s="49"/>
      <c r="Q617" s="48"/>
    </row>
    <row r="618" spans="1:17" x14ac:dyDescent="0.3">
      <c r="A618" t="s">
        <v>1106</v>
      </c>
      <c r="B618" t="s">
        <v>135</v>
      </c>
      <c r="C618" s="46" t="s">
        <v>176</v>
      </c>
      <c r="D618" t="s">
        <v>177</v>
      </c>
      <c r="E618" t="s">
        <v>101</v>
      </c>
      <c r="F618" t="s">
        <v>1111</v>
      </c>
      <c r="G618" t="s">
        <v>137</v>
      </c>
      <c r="H618" t="s">
        <v>138</v>
      </c>
      <c r="I618" t="s">
        <v>139</v>
      </c>
      <c r="J618" t="s">
        <v>143</v>
      </c>
      <c r="K618" s="5" t="s">
        <v>95</v>
      </c>
      <c r="M618" s="5" t="s">
        <v>34</v>
      </c>
      <c r="N618" s="5">
        <v>3700</v>
      </c>
      <c r="O618" s="5">
        <v>37000</v>
      </c>
      <c r="P618" s="49"/>
      <c r="Q618" s="48"/>
    </row>
    <row r="619" spans="1:17" x14ac:dyDescent="0.3">
      <c r="A619" t="s">
        <v>1106</v>
      </c>
      <c r="B619" t="s">
        <v>135</v>
      </c>
      <c r="C619" s="46" t="s">
        <v>176</v>
      </c>
      <c r="D619" t="s">
        <v>177</v>
      </c>
      <c r="E619" t="s">
        <v>101</v>
      </c>
      <c r="F619" t="s">
        <v>1112</v>
      </c>
      <c r="G619" t="s">
        <v>137</v>
      </c>
      <c r="H619" t="s">
        <v>138</v>
      </c>
      <c r="I619" t="s">
        <v>139</v>
      </c>
      <c r="J619" t="s">
        <v>143</v>
      </c>
      <c r="K619" s="5" t="s">
        <v>95</v>
      </c>
      <c r="M619" s="5" t="s">
        <v>34</v>
      </c>
      <c r="N619" s="5">
        <v>3600</v>
      </c>
      <c r="O619" s="5">
        <v>396000</v>
      </c>
      <c r="P619" s="49"/>
      <c r="Q619" s="48"/>
    </row>
    <row r="620" spans="1:17" x14ac:dyDescent="0.3">
      <c r="A620" t="s">
        <v>1106</v>
      </c>
      <c r="B620" t="s">
        <v>135</v>
      </c>
      <c r="C620" s="46" t="s">
        <v>176</v>
      </c>
      <c r="D620" t="s">
        <v>177</v>
      </c>
      <c r="E620" t="s">
        <v>101</v>
      </c>
      <c r="F620" t="s">
        <v>169</v>
      </c>
      <c r="G620" t="s">
        <v>137</v>
      </c>
      <c r="H620" t="s">
        <v>138</v>
      </c>
      <c r="I620" t="s">
        <v>139</v>
      </c>
      <c r="J620" t="s">
        <v>143</v>
      </c>
      <c r="K620" s="5" t="s">
        <v>95</v>
      </c>
      <c r="M620" s="5" t="s">
        <v>34</v>
      </c>
      <c r="N620" s="5">
        <v>58500</v>
      </c>
      <c r="O620" s="5">
        <v>468000</v>
      </c>
      <c r="P620" s="49"/>
      <c r="Q620" s="48"/>
    </row>
    <row r="621" spans="1:17" x14ac:dyDescent="0.3">
      <c r="A621" t="s">
        <v>1113</v>
      </c>
      <c r="B621" t="s">
        <v>135</v>
      </c>
      <c r="C621" s="46" t="s">
        <v>176</v>
      </c>
      <c r="D621" t="s">
        <v>177</v>
      </c>
      <c r="E621" t="s">
        <v>119</v>
      </c>
      <c r="F621" t="s">
        <v>779</v>
      </c>
      <c r="G621" t="s">
        <v>137</v>
      </c>
      <c r="H621" t="s">
        <v>138</v>
      </c>
      <c r="I621" t="s">
        <v>146</v>
      </c>
      <c r="K621" s="5" t="s">
        <v>96</v>
      </c>
      <c r="M621" s="5" t="s">
        <v>34</v>
      </c>
      <c r="N621" s="5">
        <v>448</v>
      </c>
      <c r="O621" s="5">
        <v>537600</v>
      </c>
      <c r="P621" s="49"/>
      <c r="Q621" s="48"/>
    </row>
    <row r="622" spans="1:17" x14ac:dyDescent="0.3">
      <c r="A622" t="s">
        <v>1114</v>
      </c>
      <c r="B622" t="s">
        <v>135</v>
      </c>
      <c r="C622" s="46" t="s">
        <v>176</v>
      </c>
      <c r="D622" t="s">
        <v>177</v>
      </c>
      <c r="E622" t="s">
        <v>119</v>
      </c>
      <c r="F622" t="s">
        <v>785</v>
      </c>
      <c r="G622" t="s">
        <v>137</v>
      </c>
      <c r="H622" t="s">
        <v>138</v>
      </c>
      <c r="I622" t="s">
        <v>146</v>
      </c>
      <c r="K622" s="5" t="s">
        <v>96</v>
      </c>
      <c r="M622" s="5" t="s">
        <v>34</v>
      </c>
      <c r="N622" s="5">
        <v>392</v>
      </c>
      <c r="O622" s="5">
        <v>431200</v>
      </c>
      <c r="P622" s="49"/>
      <c r="Q622" s="48"/>
    </row>
    <row r="623" spans="1:17" x14ac:dyDescent="0.3">
      <c r="A623" t="s">
        <v>1115</v>
      </c>
      <c r="B623" t="s">
        <v>135</v>
      </c>
      <c r="C623" s="46" t="s">
        <v>176</v>
      </c>
      <c r="D623" t="s">
        <v>177</v>
      </c>
      <c r="E623" t="s">
        <v>119</v>
      </c>
      <c r="F623" t="s">
        <v>1026</v>
      </c>
      <c r="G623" t="s">
        <v>137</v>
      </c>
      <c r="H623" t="s">
        <v>138</v>
      </c>
      <c r="I623" t="s">
        <v>140</v>
      </c>
      <c r="J623" t="s">
        <v>150</v>
      </c>
      <c r="K623" s="5" t="s">
        <v>96</v>
      </c>
      <c r="M623" s="5" t="s">
        <v>34</v>
      </c>
      <c r="N623" s="5">
        <v>1600</v>
      </c>
      <c r="O623" s="5">
        <v>2720000</v>
      </c>
      <c r="P623" s="49"/>
      <c r="Q623" s="48"/>
    </row>
    <row r="624" spans="1:17" x14ac:dyDescent="0.3">
      <c r="A624" t="s">
        <v>1116</v>
      </c>
      <c r="B624" t="s">
        <v>135</v>
      </c>
      <c r="C624" s="46" t="s">
        <v>176</v>
      </c>
      <c r="D624" t="s">
        <v>177</v>
      </c>
      <c r="E624" t="s">
        <v>26</v>
      </c>
      <c r="F624" t="s">
        <v>1117</v>
      </c>
      <c r="G624" t="s">
        <v>137</v>
      </c>
      <c r="H624" t="s">
        <v>138</v>
      </c>
      <c r="I624" t="s">
        <v>139</v>
      </c>
      <c r="J624" t="s">
        <v>88</v>
      </c>
      <c r="K624" s="5" t="s">
        <v>96</v>
      </c>
      <c r="L624" s="5" t="s">
        <v>33</v>
      </c>
      <c r="M624" s="5" t="s">
        <v>34</v>
      </c>
      <c r="N624" s="5">
        <v>1408</v>
      </c>
      <c r="O624" s="5">
        <v>392109.13</v>
      </c>
      <c r="P624" s="49"/>
      <c r="Q624" s="48"/>
    </row>
    <row r="625" spans="1:17" x14ac:dyDescent="0.3">
      <c r="A625" t="s">
        <v>1116</v>
      </c>
      <c r="B625" t="s">
        <v>135</v>
      </c>
      <c r="C625" s="46" t="s">
        <v>176</v>
      </c>
      <c r="D625" t="s">
        <v>177</v>
      </c>
      <c r="E625" t="s">
        <v>26</v>
      </c>
      <c r="F625" t="s">
        <v>1118</v>
      </c>
      <c r="G625" t="s">
        <v>137</v>
      </c>
      <c r="H625" t="s">
        <v>138</v>
      </c>
      <c r="I625" t="s">
        <v>139</v>
      </c>
      <c r="J625" t="s">
        <v>88</v>
      </c>
      <c r="K625" s="5" t="s">
        <v>96</v>
      </c>
      <c r="L625" s="5" t="s">
        <v>33</v>
      </c>
      <c r="M625" s="5" t="s">
        <v>34</v>
      </c>
      <c r="N625" s="5">
        <v>1430</v>
      </c>
      <c r="O625" s="5">
        <v>398235.84</v>
      </c>
      <c r="P625" s="49"/>
      <c r="Q625" s="48"/>
    </row>
    <row r="626" spans="1:17" x14ac:dyDescent="0.3">
      <c r="A626" t="s">
        <v>1116</v>
      </c>
      <c r="B626" t="s">
        <v>135</v>
      </c>
      <c r="C626" s="46" t="s">
        <v>176</v>
      </c>
      <c r="D626" t="s">
        <v>177</v>
      </c>
      <c r="E626" t="s">
        <v>26</v>
      </c>
      <c r="F626" t="s">
        <v>1119</v>
      </c>
      <c r="G626" t="s">
        <v>137</v>
      </c>
      <c r="H626" t="s">
        <v>138</v>
      </c>
      <c r="I626" t="s">
        <v>139</v>
      </c>
      <c r="J626" t="s">
        <v>88</v>
      </c>
      <c r="K626" s="5" t="s">
        <v>96</v>
      </c>
      <c r="L626" s="5" t="s">
        <v>33</v>
      </c>
      <c r="M626" s="5" t="s">
        <v>34</v>
      </c>
      <c r="N626" s="5">
        <v>3216</v>
      </c>
      <c r="O626" s="5">
        <v>1283738.76</v>
      </c>
      <c r="P626" s="49"/>
      <c r="Q626" s="48"/>
    </row>
    <row r="627" spans="1:17" x14ac:dyDescent="0.3">
      <c r="A627" t="s">
        <v>1116</v>
      </c>
      <c r="B627" t="s">
        <v>135</v>
      </c>
      <c r="C627" s="46" t="s">
        <v>176</v>
      </c>
      <c r="D627" t="s">
        <v>177</v>
      </c>
      <c r="E627" t="s">
        <v>26</v>
      </c>
      <c r="F627" t="s">
        <v>1120</v>
      </c>
      <c r="G627" t="s">
        <v>137</v>
      </c>
      <c r="H627" t="s">
        <v>138</v>
      </c>
      <c r="I627" t="s">
        <v>139</v>
      </c>
      <c r="J627" t="s">
        <v>88</v>
      </c>
      <c r="K627" s="5" t="s">
        <v>96</v>
      </c>
      <c r="L627" s="5" t="s">
        <v>33</v>
      </c>
      <c r="M627" s="5" t="s">
        <v>34</v>
      </c>
      <c r="N627" s="5">
        <v>860</v>
      </c>
      <c r="O627" s="5">
        <v>343288.35</v>
      </c>
      <c r="P627" s="49"/>
      <c r="Q627" s="48"/>
    </row>
    <row r="628" spans="1:17" x14ac:dyDescent="0.3">
      <c r="A628" t="s">
        <v>1121</v>
      </c>
      <c r="B628" t="s">
        <v>135</v>
      </c>
      <c r="C628" s="46" t="s">
        <v>176</v>
      </c>
      <c r="D628" t="s">
        <v>177</v>
      </c>
      <c r="E628" t="s">
        <v>119</v>
      </c>
      <c r="F628" t="s">
        <v>785</v>
      </c>
      <c r="G628" t="s">
        <v>137</v>
      </c>
      <c r="H628" t="s">
        <v>138</v>
      </c>
      <c r="I628" t="s">
        <v>146</v>
      </c>
      <c r="K628" s="5" t="s">
        <v>96</v>
      </c>
      <c r="M628" s="5" t="s">
        <v>34</v>
      </c>
      <c r="N628" s="5">
        <v>784</v>
      </c>
      <c r="O628" s="5">
        <v>862400</v>
      </c>
      <c r="P628" s="49"/>
      <c r="Q628" s="48"/>
    </row>
    <row r="629" spans="1:17" x14ac:dyDescent="0.3">
      <c r="A629" t="s">
        <v>1122</v>
      </c>
      <c r="B629" t="s">
        <v>135</v>
      </c>
      <c r="C629" s="46" t="s">
        <v>176</v>
      </c>
      <c r="D629" t="s">
        <v>177</v>
      </c>
      <c r="E629" t="s">
        <v>119</v>
      </c>
      <c r="F629" t="s">
        <v>779</v>
      </c>
      <c r="G629" t="s">
        <v>137</v>
      </c>
      <c r="H629" t="s">
        <v>138</v>
      </c>
      <c r="I629" t="s">
        <v>146</v>
      </c>
      <c r="K629" s="5" t="s">
        <v>96</v>
      </c>
      <c r="M629" s="5" t="s">
        <v>34</v>
      </c>
      <c r="N629" s="5">
        <v>3808</v>
      </c>
      <c r="O629" s="5">
        <v>4569600</v>
      </c>
      <c r="P629" s="49"/>
      <c r="Q629" s="48"/>
    </row>
    <row r="630" spans="1:17" x14ac:dyDescent="0.3">
      <c r="A630" t="s">
        <v>1123</v>
      </c>
      <c r="B630" t="s">
        <v>135</v>
      </c>
      <c r="C630" s="46" t="s">
        <v>176</v>
      </c>
      <c r="D630" t="s">
        <v>177</v>
      </c>
      <c r="E630" t="s">
        <v>119</v>
      </c>
      <c r="F630" t="s">
        <v>1124</v>
      </c>
      <c r="G630" t="s">
        <v>137</v>
      </c>
      <c r="H630" t="s">
        <v>138</v>
      </c>
      <c r="I630" t="s">
        <v>139</v>
      </c>
      <c r="J630" t="s">
        <v>88</v>
      </c>
      <c r="K630" s="5" t="s">
        <v>95</v>
      </c>
      <c r="M630" s="5" t="s">
        <v>34</v>
      </c>
      <c r="N630" s="5">
        <v>60</v>
      </c>
      <c r="O630" s="5">
        <v>359940</v>
      </c>
      <c r="P630" s="49"/>
      <c r="Q630" s="48"/>
    </row>
    <row r="631" spans="1:17" x14ac:dyDescent="0.3">
      <c r="A631" t="s">
        <v>1125</v>
      </c>
      <c r="B631" t="s">
        <v>135</v>
      </c>
      <c r="C631" s="46" t="s">
        <v>176</v>
      </c>
      <c r="D631" t="s">
        <v>177</v>
      </c>
      <c r="E631" t="s">
        <v>119</v>
      </c>
      <c r="F631" t="s">
        <v>175</v>
      </c>
      <c r="G631" t="s">
        <v>137</v>
      </c>
      <c r="H631" t="s">
        <v>138</v>
      </c>
      <c r="I631" t="s">
        <v>139</v>
      </c>
      <c r="J631" t="s">
        <v>87</v>
      </c>
      <c r="K631" s="5" t="s">
        <v>95</v>
      </c>
      <c r="M631" s="5" t="s">
        <v>34</v>
      </c>
      <c r="N631" s="5">
        <v>72</v>
      </c>
      <c r="O631" s="5">
        <v>287928</v>
      </c>
      <c r="P631" s="49"/>
      <c r="Q631" s="48"/>
    </row>
    <row r="632" spans="1:17" x14ac:dyDescent="0.3">
      <c r="A632" t="s">
        <v>1126</v>
      </c>
      <c r="B632" t="s">
        <v>135</v>
      </c>
      <c r="C632" s="46" t="s">
        <v>176</v>
      </c>
      <c r="D632" t="s">
        <v>177</v>
      </c>
      <c r="E632" t="s">
        <v>119</v>
      </c>
      <c r="F632" t="s">
        <v>445</v>
      </c>
      <c r="G632" t="s">
        <v>137</v>
      </c>
      <c r="H632" t="s">
        <v>138</v>
      </c>
      <c r="I632" t="s">
        <v>139</v>
      </c>
      <c r="J632" t="s">
        <v>87</v>
      </c>
      <c r="K632" s="5" t="s">
        <v>95</v>
      </c>
      <c r="M632" s="5" t="s">
        <v>34</v>
      </c>
      <c r="N632" s="5">
        <v>42</v>
      </c>
      <c r="O632" s="5">
        <v>167958</v>
      </c>
      <c r="P632" s="49"/>
      <c r="Q632" s="48"/>
    </row>
    <row r="633" spans="1:17" x14ac:dyDescent="0.3">
      <c r="A633" t="s">
        <v>1127</v>
      </c>
      <c r="B633" t="s">
        <v>135</v>
      </c>
      <c r="C633" s="46" t="s">
        <v>176</v>
      </c>
      <c r="D633" t="s">
        <v>177</v>
      </c>
      <c r="E633" t="s">
        <v>119</v>
      </c>
      <c r="F633" t="s">
        <v>175</v>
      </c>
      <c r="G633" t="s">
        <v>137</v>
      </c>
      <c r="H633" t="s">
        <v>138</v>
      </c>
      <c r="I633" t="s">
        <v>139</v>
      </c>
      <c r="J633" t="s">
        <v>87</v>
      </c>
      <c r="K633" s="5" t="s">
        <v>95</v>
      </c>
      <c r="M633" s="5" t="s">
        <v>34</v>
      </c>
      <c r="N633" s="5">
        <v>144</v>
      </c>
      <c r="O633" s="5">
        <v>575856</v>
      </c>
      <c r="P633" s="49"/>
      <c r="Q633" s="48"/>
    </row>
    <row r="634" spans="1:17" x14ac:dyDescent="0.3">
      <c r="A634" t="s">
        <v>1128</v>
      </c>
      <c r="B634" t="s">
        <v>135</v>
      </c>
      <c r="C634" s="46" t="s">
        <v>176</v>
      </c>
      <c r="D634" t="s">
        <v>177</v>
      </c>
      <c r="E634" t="s">
        <v>101</v>
      </c>
      <c r="F634" t="s">
        <v>521</v>
      </c>
      <c r="G634" t="s">
        <v>137</v>
      </c>
      <c r="H634" t="s">
        <v>138</v>
      </c>
      <c r="I634" t="s">
        <v>139</v>
      </c>
      <c r="J634" t="s">
        <v>88</v>
      </c>
      <c r="K634" s="5" t="s">
        <v>95</v>
      </c>
      <c r="M634" s="5" t="s">
        <v>34</v>
      </c>
      <c r="N634" s="5">
        <v>180</v>
      </c>
      <c r="O634" s="5">
        <v>346500</v>
      </c>
      <c r="P634" s="49"/>
      <c r="Q634" s="48"/>
    </row>
    <row r="635" spans="1:17" x14ac:dyDescent="0.3">
      <c r="A635" t="s">
        <v>1128</v>
      </c>
      <c r="B635" t="s">
        <v>135</v>
      </c>
      <c r="C635" s="46" t="s">
        <v>176</v>
      </c>
      <c r="D635" t="s">
        <v>177</v>
      </c>
      <c r="E635" t="s">
        <v>101</v>
      </c>
      <c r="F635" t="s">
        <v>516</v>
      </c>
      <c r="G635" t="s">
        <v>137</v>
      </c>
      <c r="H635" t="s">
        <v>138</v>
      </c>
      <c r="I635" t="s">
        <v>139</v>
      </c>
      <c r="J635" t="s">
        <v>87</v>
      </c>
      <c r="K635" s="5" t="s">
        <v>95</v>
      </c>
      <c r="M635" s="5" t="s">
        <v>34</v>
      </c>
      <c r="N635" s="5">
        <v>180</v>
      </c>
      <c r="O635" s="5">
        <v>981000</v>
      </c>
      <c r="P635" s="49"/>
      <c r="Q635" s="48"/>
    </row>
    <row r="636" spans="1:17" x14ac:dyDescent="0.3">
      <c r="A636" t="s">
        <v>1129</v>
      </c>
      <c r="B636" t="s">
        <v>135</v>
      </c>
      <c r="C636" s="46" t="s">
        <v>176</v>
      </c>
      <c r="D636" t="s">
        <v>177</v>
      </c>
      <c r="E636" t="s">
        <v>101</v>
      </c>
      <c r="F636" t="s">
        <v>517</v>
      </c>
      <c r="G636" t="s">
        <v>137</v>
      </c>
      <c r="H636" t="s">
        <v>138</v>
      </c>
      <c r="I636" t="s">
        <v>139</v>
      </c>
      <c r="J636" t="s">
        <v>87</v>
      </c>
      <c r="K636" s="5" t="s">
        <v>95</v>
      </c>
      <c r="M636" s="5" t="s">
        <v>34</v>
      </c>
      <c r="N636" s="5">
        <v>224</v>
      </c>
      <c r="O636" s="5">
        <v>221760</v>
      </c>
      <c r="P636" s="49"/>
      <c r="Q636" s="48"/>
    </row>
    <row r="637" spans="1:17" x14ac:dyDescent="0.3">
      <c r="A637" t="s">
        <v>1130</v>
      </c>
      <c r="B637" t="s">
        <v>135</v>
      </c>
      <c r="C637" s="46" t="s">
        <v>176</v>
      </c>
      <c r="D637" t="s">
        <v>177</v>
      </c>
      <c r="E637" t="s">
        <v>101</v>
      </c>
      <c r="F637" t="s">
        <v>1131</v>
      </c>
      <c r="G637" t="s">
        <v>137</v>
      </c>
      <c r="H637" t="s">
        <v>138</v>
      </c>
      <c r="I637" t="s">
        <v>139</v>
      </c>
      <c r="J637" t="s">
        <v>88</v>
      </c>
      <c r="K637" s="5" t="s">
        <v>95</v>
      </c>
      <c r="M637" s="5" t="s">
        <v>34</v>
      </c>
      <c r="N637" s="5">
        <v>592</v>
      </c>
      <c r="O637" s="5">
        <v>671920</v>
      </c>
      <c r="P637" s="49"/>
      <c r="Q637" s="48"/>
    </row>
    <row r="638" spans="1:17" x14ac:dyDescent="0.3">
      <c r="A638" t="s">
        <v>1130</v>
      </c>
      <c r="B638" t="s">
        <v>135</v>
      </c>
      <c r="C638" s="46" t="s">
        <v>176</v>
      </c>
      <c r="D638" t="s">
        <v>177</v>
      </c>
      <c r="E638" t="s">
        <v>101</v>
      </c>
      <c r="F638" t="s">
        <v>1132</v>
      </c>
      <c r="G638" t="s">
        <v>137</v>
      </c>
      <c r="H638" t="s">
        <v>138</v>
      </c>
      <c r="I638" t="s">
        <v>139</v>
      </c>
      <c r="J638" t="s">
        <v>88</v>
      </c>
      <c r="K638" s="5" t="s">
        <v>95</v>
      </c>
      <c r="M638" s="5" t="s">
        <v>34</v>
      </c>
      <c r="N638" s="5">
        <v>632</v>
      </c>
      <c r="O638" s="5">
        <v>621256</v>
      </c>
      <c r="P638" s="49"/>
      <c r="Q638" s="48"/>
    </row>
    <row r="639" spans="1:17" x14ac:dyDescent="0.3">
      <c r="A639" t="s">
        <v>1130</v>
      </c>
      <c r="B639" t="s">
        <v>135</v>
      </c>
      <c r="C639" s="46" t="s">
        <v>176</v>
      </c>
      <c r="D639" t="s">
        <v>177</v>
      </c>
      <c r="E639" t="s">
        <v>101</v>
      </c>
      <c r="F639" t="s">
        <v>1133</v>
      </c>
      <c r="G639" t="s">
        <v>137</v>
      </c>
      <c r="H639" t="s">
        <v>138</v>
      </c>
      <c r="I639" t="s">
        <v>139</v>
      </c>
      <c r="J639" t="s">
        <v>88</v>
      </c>
      <c r="K639" s="5" t="s">
        <v>95</v>
      </c>
      <c r="M639" s="5" t="s">
        <v>34</v>
      </c>
      <c r="N639" s="5">
        <v>592</v>
      </c>
      <c r="O639" s="5">
        <v>337440</v>
      </c>
      <c r="P639" s="49"/>
      <c r="Q639" s="48"/>
    </row>
    <row r="640" spans="1:17" x14ac:dyDescent="0.3">
      <c r="A640" t="s">
        <v>1134</v>
      </c>
      <c r="B640" t="s">
        <v>135</v>
      </c>
      <c r="C640" s="46" t="s">
        <v>176</v>
      </c>
      <c r="D640" t="s">
        <v>177</v>
      </c>
      <c r="E640" t="s">
        <v>101</v>
      </c>
      <c r="F640" t="s">
        <v>814</v>
      </c>
      <c r="G640" t="s">
        <v>137</v>
      </c>
      <c r="H640" t="s">
        <v>138</v>
      </c>
      <c r="I640" t="s">
        <v>140</v>
      </c>
      <c r="J640" t="s">
        <v>361</v>
      </c>
      <c r="K640" s="5" t="s">
        <v>95</v>
      </c>
      <c r="M640" s="5" t="s">
        <v>34</v>
      </c>
      <c r="N640" s="5">
        <v>248</v>
      </c>
      <c r="O640" s="5">
        <v>259160</v>
      </c>
      <c r="P640" s="49"/>
      <c r="Q640" s="48"/>
    </row>
    <row r="641" spans="1:17" x14ac:dyDescent="0.3">
      <c r="A641" t="s">
        <v>1134</v>
      </c>
      <c r="B641" t="s">
        <v>135</v>
      </c>
      <c r="C641" s="46" t="s">
        <v>176</v>
      </c>
      <c r="D641" t="s">
        <v>177</v>
      </c>
      <c r="E641" t="s">
        <v>101</v>
      </c>
      <c r="F641" t="s">
        <v>1135</v>
      </c>
      <c r="G641" t="s">
        <v>137</v>
      </c>
      <c r="H641" t="s">
        <v>138</v>
      </c>
      <c r="I641" t="s">
        <v>140</v>
      </c>
      <c r="J641" t="s">
        <v>361</v>
      </c>
      <c r="K641" s="5" t="s">
        <v>95</v>
      </c>
      <c r="M641" s="5" t="s">
        <v>34</v>
      </c>
      <c r="N641" s="5">
        <v>354</v>
      </c>
      <c r="O641" s="5">
        <v>665520</v>
      </c>
      <c r="P641" s="49"/>
      <c r="Q641" s="48"/>
    </row>
    <row r="642" spans="1:17" x14ac:dyDescent="0.3">
      <c r="A642" t="s">
        <v>1136</v>
      </c>
      <c r="B642" t="s">
        <v>135</v>
      </c>
      <c r="C642" s="46" t="s">
        <v>176</v>
      </c>
      <c r="D642" t="s">
        <v>177</v>
      </c>
      <c r="E642" t="s">
        <v>101</v>
      </c>
      <c r="F642" t="s">
        <v>1137</v>
      </c>
      <c r="G642" t="s">
        <v>137</v>
      </c>
      <c r="H642" t="s">
        <v>138</v>
      </c>
      <c r="I642" t="s">
        <v>139</v>
      </c>
      <c r="J642" t="s">
        <v>88</v>
      </c>
      <c r="K642" s="5" t="s">
        <v>95</v>
      </c>
      <c r="M642" s="5" t="s">
        <v>34</v>
      </c>
      <c r="N642" s="5">
        <v>256</v>
      </c>
      <c r="O642" s="5">
        <v>172800</v>
      </c>
      <c r="P642" s="49"/>
      <c r="Q642" s="48"/>
    </row>
    <row r="643" spans="1:17" x14ac:dyDescent="0.3">
      <c r="A643" t="s">
        <v>1136</v>
      </c>
      <c r="B643" t="s">
        <v>135</v>
      </c>
      <c r="C643" s="46" t="s">
        <v>176</v>
      </c>
      <c r="D643" t="s">
        <v>177</v>
      </c>
      <c r="E643" t="s">
        <v>101</v>
      </c>
      <c r="F643" t="s">
        <v>1138</v>
      </c>
      <c r="G643" t="s">
        <v>137</v>
      </c>
      <c r="H643" t="s">
        <v>138</v>
      </c>
      <c r="I643" t="s">
        <v>139</v>
      </c>
      <c r="J643" t="s">
        <v>88</v>
      </c>
      <c r="K643" s="5" t="s">
        <v>95</v>
      </c>
      <c r="M643" s="5" t="s">
        <v>34</v>
      </c>
      <c r="N643" s="5">
        <v>266</v>
      </c>
      <c r="O643" s="5">
        <v>30590</v>
      </c>
      <c r="P643" s="49"/>
      <c r="Q643" s="48"/>
    </row>
    <row r="644" spans="1:17" x14ac:dyDescent="0.3">
      <c r="A644" t="s">
        <v>1139</v>
      </c>
      <c r="B644" t="s">
        <v>135</v>
      </c>
      <c r="C644" s="46" t="s">
        <v>176</v>
      </c>
      <c r="D644" t="s">
        <v>177</v>
      </c>
      <c r="E644" t="s">
        <v>101</v>
      </c>
      <c r="F644" t="s">
        <v>824</v>
      </c>
      <c r="G644" t="s">
        <v>137</v>
      </c>
      <c r="H644" t="s">
        <v>138</v>
      </c>
      <c r="I644" t="s">
        <v>139</v>
      </c>
      <c r="J644" t="s">
        <v>87</v>
      </c>
      <c r="K644" s="5" t="s">
        <v>95</v>
      </c>
      <c r="M644" s="5" t="s">
        <v>34</v>
      </c>
      <c r="N644" s="5">
        <v>140</v>
      </c>
      <c r="O644" s="5">
        <v>77000</v>
      </c>
      <c r="P644" s="49"/>
      <c r="Q644" s="48"/>
    </row>
    <row r="645" spans="1:17" x14ac:dyDescent="0.3">
      <c r="A645" t="s">
        <v>1140</v>
      </c>
      <c r="B645" t="s">
        <v>135</v>
      </c>
      <c r="C645" s="46" t="s">
        <v>176</v>
      </c>
      <c r="D645" t="s">
        <v>177</v>
      </c>
      <c r="E645" t="s">
        <v>25</v>
      </c>
      <c r="F645" t="s">
        <v>1141</v>
      </c>
      <c r="G645" t="s">
        <v>137</v>
      </c>
      <c r="H645" t="s">
        <v>138</v>
      </c>
      <c r="I645" t="s">
        <v>139</v>
      </c>
      <c r="J645" t="s">
        <v>88</v>
      </c>
      <c r="K645" s="5" t="s">
        <v>95</v>
      </c>
      <c r="M645" s="5" t="s">
        <v>34</v>
      </c>
      <c r="N645" s="5">
        <v>6</v>
      </c>
      <c r="O645" s="5">
        <v>6032.94</v>
      </c>
      <c r="P645" s="49"/>
      <c r="Q645" s="48"/>
    </row>
    <row r="646" spans="1:17" x14ac:dyDescent="0.3">
      <c r="A646" t="s">
        <v>1142</v>
      </c>
      <c r="B646" t="s">
        <v>135</v>
      </c>
      <c r="C646" s="46" t="s">
        <v>176</v>
      </c>
      <c r="D646" t="s">
        <v>177</v>
      </c>
      <c r="E646" t="s">
        <v>15</v>
      </c>
      <c r="F646" t="s">
        <v>1143</v>
      </c>
      <c r="G646" t="s">
        <v>137</v>
      </c>
      <c r="H646" t="s">
        <v>138</v>
      </c>
      <c r="I646" t="s">
        <v>139</v>
      </c>
      <c r="J646" t="s">
        <v>357</v>
      </c>
      <c r="K646" s="5" t="s">
        <v>96</v>
      </c>
      <c r="M646" s="5" t="s">
        <v>34</v>
      </c>
      <c r="N646" s="5">
        <v>40</v>
      </c>
      <c r="O646" s="5">
        <v>21600</v>
      </c>
      <c r="P646" s="49"/>
      <c r="Q646" s="48"/>
    </row>
    <row r="647" spans="1:17" x14ac:dyDescent="0.3">
      <c r="A647" t="s">
        <v>1142</v>
      </c>
      <c r="B647" t="s">
        <v>135</v>
      </c>
      <c r="C647" s="46" t="s">
        <v>176</v>
      </c>
      <c r="D647" t="s">
        <v>177</v>
      </c>
      <c r="E647" t="s">
        <v>15</v>
      </c>
      <c r="F647" t="s">
        <v>1144</v>
      </c>
      <c r="G647" t="s">
        <v>137</v>
      </c>
      <c r="H647" t="s">
        <v>138</v>
      </c>
      <c r="I647" t="s">
        <v>139</v>
      </c>
      <c r="J647" t="s">
        <v>357</v>
      </c>
      <c r="K647" s="5" t="s">
        <v>96</v>
      </c>
      <c r="M647" s="5" t="s">
        <v>34</v>
      </c>
      <c r="N647" s="5">
        <v>40</v>
      </c>
      <c r="O647" s="5">
        <v>27200</v>
      </c>
      <c r="P647" s="49"/>
      <c r="Q647" s="48"/>
    </row>
    <row r="648" spans="1:17" x14ac:dyDescent="0.3">
      <c r="A648" t="s">
        <v>1142</v>
      </c>
      <c r="B648" t="s">
        <v>135</v>
      </c>
      <c r="C648" s="46" t="s">
        <v>176</v>
      </c>
      <c r="D648" t="s">
        <v>177</v>
      </c>
      <c r="E648" t="s">
        <v>15</v>
      </c>
      <c r="F648" t="s">
        <v>1145</v>
      </c>
      <c r="G648" t="s">
        <v>137</v>
      </c>
      <c r="H648" t="s">
        <v>138</v>
      </c>
      <c r="I648" t="s">
        <v>139</v>
      </c>
      <c r="J648" t="s">
        <v>357</v>
      </c>
      <c r="K648" s="5" t="s">
        <v>96</v>
      </c>
      <c r="M648" s="5" t="s">
        <v>34</v>
      </c>
      <c r="N648" s="5">
        <v>40</v>
      </c>
      <c r="O648" s="5">
        <v>21600</v>
      </c>
      <c r="P648" s="49"/>
      <c r="Q648" s="48"/>
    </row>
    <row r="649" spans="1:17" x14ac:dyDescent="0.3">
      <c r="A649" t="s">
        <v>1142</v>
      </c>
      <c r="B649" t="s">
        <v>135</v>
      </c>
      <c r="C649" s="46" t="s">
        <v>176</v>
      </c>
      <c r="D649" t="s">
        <v>177</v>
      </c>
      <c r="E649" t="s">
        <v>15</v>
      </c>
      <c r="F649" t="s">
        <v>1146</v>
      </c>
      <c r="G649" t="s">
        <v>137</v>
      </c>
      <c r="H649" t="s">
        <v>138</v>
      </c>
      <c r="I649" t="s">
        <v>139</v>
      </c>
      <c r="J649" t="s">
        <v>357</v>
      </c>
      <c r="K649" s="5" t="s">
        <v>96</v>
      </c>
      <c r="M649" s="5" t="s">
        <v>34</v>
      </c>
      <c r="N649" s="5">
        <v>2300</v>
      </c>
      <c r="O649" s="5">
        <v>667000</v>
      </c>
      <c r="P649" s="49"/>
      <c r="Q649" s="48"/>
    </row>
    <row r="650" spans="1:17" x14ac:dyDescent="0.3">
      <c r="A650" t="s">
        <v>1142</v>
      </c>
      <c r="B650" t="s">
        <v>135</v>
      </c>
      <c r="C650" s="46" t="s">
        <v>176</v>
      </c>
      <c r="D650" t="s">
        <v>177</v>
      </c>
      <c r="E650" t="s">
        <v>15</v>
      </c>
      <c r="F650" t="s">
        <v>1147</v>
      </c>
      <c r="G650" t="s">
        <v>137</v>
      </c>
      <c r="H650" t="s">
        <v>138</v>
      </c>
      <c r="I650" t="s">
        <v>139</v>
      </c>
      <c r="J650" t="s">
        <v>357</v>
      </c>
      <c r="K650" s="5" t="s">
        <v>96</v>
      </c>
      <c r="M650" s="5" t="s">
        <v>34</v>
      </c>
      <c r="N650" s="5">
        <v>100</v>
      </c>
      <c r="O650" s="5">
        <v>28119</v>
      </c>
      <c r="P650" s="49"/>
      <c r="Q650" s="48"/>
    </row>
    <row r="651" spans="1:17" x14ac:dyDescent="0.3">
      <c r="A651" t="s">
        <v>1142</v>
      </c>
      <c r="B651" t="s">
        <v>135</v>
      </c>
      <c r="C651" s="46" t="s">
        <v>176</v>
      </c>
      <c r="D651" t="s">
        <v>177</v>
      </c>
      <c r="E651" t="s">
        <v>15</v>
      </c>
      <c r="F651" t="s">
        <v>1148</v>
      </c>
      <c r="G651" t="s">
        <v>137</v>
      </c>
      <c r="H651" t="s">
        <v>138</v>
      </c>
      <c r="I651" t="s">
        <v>139</v>
      </c>
      <c r="J651" t="s">
        <v>357</v>
      </c>
      <c r="K651" s="5" t="s">
        <v>96</v>
      </c>
      <c r="M651" s="5" t="s">
        <v>34</v>
      </c>
      <c r="N651" s="5">
        <v>150</v>
      </c>
      <c r="O651" s="5">
        <v>51100.5</v>
      </c>
      <c r="P651" s="49"/>
      <c r="Q651" s="48"/>
    </row>
    <row r="652" spans="1:17" x14ac:dyDescent="0.3">
      <c r="A652" t="s">
        <v>1142</v>
      </c>
      <c r="B652" t="s">
        <v>135</v>
      </c>
      <c r="C652" s="46" t="s">
        <v>176</v>
      </c>
      <c r="D652" t="s">
        <v>177</v>
      </c>
      <c r="E652" t="s">
        <v>15</v>
      </c>
      <c r="F652" t="s">
        <v>1149</v>
      </c>
      <c r="G652" t="s">
        <v>137</v>
      </c>
      <c r="H652" t="s">
        <v>138</v>
      </c>
      <c r="I652" t="s">
        <v>139</v>
      </c>
      <c r="J652" t="s">
        <v>357</v>
      </c>
      <c r="K652" s="5" t="s">
        <v>96</v>
      </c>
      <c r="M652" s="5" t="s">
        <v>34</v>
      </c>
      <c r="N652" s="5">
        <v>300</v>
      </c>
      <c r="O652" s="5">
        <v>129780</v>
      </c>
      <c r="P652" s="49"/>
      <c r="Q652" s="48"/>
    </row>
    <row r="653" spans="1:17" x14ac:dyDescent="0.3">
      <c r="A653" t="s">
        <v>1142</v>
      </c>
      <c r="B653" t="s">
        <v>135</v>
      </c>
      <c r="C653" s="46" t="s">
        <v>176</v>
      </c>
      <c r="D653" t="s">
        <v>177</v>
      </c>
      <c r="E653" t="s">
        <v>15</v>
      </c>
      <c r="F653" t="s">
        <v>1145</v>
      </c>
      <c r="G653" t="s">
        <v>137</v>
      </c>
      <c r="H653" t="s">
        <v>138</v>
      </c>
      <c r="I653" t="s">
        <v>139</v>
      </c>
      <c r="J653" t="s">
        <v>357</v>
      </c>
      <c r="K653" s="5" t="s">
        <v>96</v>
      </c>
      <c r="M653" s="5" t="s">
        <v>34</v>
      </c>
      <c r="N653" s="5">
        <v>500</v>
      </c>
      <c r="O653" s="5">
        <v>270000</v>
      </c>
      <c r="P653" s="49"/>
      <c r="Q653" s="48"/>
    </row>
    <row r="654" spans="1:17" x14ac:dyDescent="0.3">
      <c r="A654" t="s">
        <v>1142</v>
      </c>
      <c r="B654" t="s">
        <v>135</v>
      </c>
      <c r="C654" s="46" t="s">
        <v>176</v>
      </c>
      <c r="D654" t="s">
        <v>177</v>
      </c>
      <c r="E654" t="s">
        <v>15</v>
      </c>
      <c r="F654" t="s">
        <v>1144</v>
      </c>
      <c r="G654" t="s">
        <v>137</v>
      </c>
      <c r="H654" t="s">
        <v>138</v>
      </c>
      <c r="I654" t="s">
        <v>139</v>
      </c>
      <c r="J654" t="s">
        <v>357</v>
      </c>
      <c r="K654" s="5" t="s">
        <v>96</v>
      </c>
      <c r="M654" s="5" t="s">
        <v>34</v>
      </c>
      <c r="N654" s="5">
        <v>500</v>
      </c>
      <c r="O654" s="5">
        <v>340000</v>
      </c>
      <c r="P654" s="49"/>
      <c r="Q654" s="48"/>
    </row>
    <row r="655" spans="1:17" x14ac:dyDescent="0.3">
      <c r="A655" t="s">
        <v>1150</v>
      </c>
      <c r="B655" t="s">
        <v>135</v>
      </c>
      <c r="C655" s="46" t="s">
        <v>176</v>
      </c>
      <c r="D655" t="s">
        <v>177</v>
      </c>
      <c r="E655" t="s">
        <v>7</v>
      </c>
      <c r="F655" t="s">
        <v>1151</v>
      </c>
      <c r="G655" t="s">
        <v>137</v>
      </c>
      <c r="H655" t="s">
        <v>138</v>
      </c>
      <c r="I655" t="s">
        <v>139</v>
      </c>
      <c r="J655" t="s">
        <v>88</v>
      </c>
      <c r="K655" s="5" t="s">
        <v>96</v>
      </c>
      <c r="L655" s="5" t="s">
        <v>34</v>
      </c>
      <c r="M655" s="5" t="s">
        <v>34</v>
      </c>
      <c r="N655" s="5">
        <v>1920</v>
      </c>
      <c r="O655" s="5">
        <v>5951201.2800000003</v>
      </c>
      <c r="P655" s="49"/>
      <c r="Q655" s="48"/>
    </row>
    <row r="656" spans="1:17" x14ac:dyDescent="0.3">
      <c r="A656" t="s">
        <v>1152</v>
      </c>
      <c r="B656" t="s">
        <v>135</v>
      </c>
      <c r="C656" s="46" t="s">
        <v>176</v>
      </c>
      <c r="D656" t="s">
        <v>177</v>
      </c>
      <c r="E656" t="s">
        <v>119</v>
      </c>
      <c r="F656" t="s">
        <v>1153</v>
      </c>
      <c r="G656" t="s">
        <v>137</v>
      </c>
      <c r="H656" t="s">
        <v>138</v>
      </c>
      <c r="I656" t="s">
        <v>139</v>
      </c>
      <c r="J656" t="s">
        <v>88</v>
      </c>
      <c r="K656" s="5" t="s">
        <v>95</v>
      </c>
      <c r="M656" s="5" t="s">
        <v>34</v>
      </c>
      <c r="N656" s="5">
        <v>36</v>
      </c>
      <c r="O656" s="5">
        <v>215964</v>
      </c>
      <c r="P656" s="49"/>
      <c r="Q656" s="48"/>
    </row>
    <row r="657" spans="1:17" x14ac:dyDescent="0.3">
      <c r="A657" t="s">
        <v>1154</v>
      </c>
      <c r="B657" t="s">
        <v>135</v>
      </c>
      <c r="C657" s="46" t="s">
        <v>176</v>
      </c>
      <c r="D657" t="s">
        <v>177</v>
      </c>
      <c r="E657" t="s">
        <v>119</v>
      </c>
      <c r="F657" t="s">
        <v>854</v>
      </c>
      <c r="G657" t="s">
        <v>137</v>
      </c>
      <c r="H657" t="s">
        <v>138</v>
      </c>
      <c r="I657" t="s">
        <v>140</v>
      </c>
      <c r="J657" t="s">
        <v>361</v>
      </c>
      <c r="K657" s="5" t="s">
        <v>95</v>
      </c>
      <c r="M657" s="5" t="s">
        <v>34</v>
      </c>
      <c r="N657" s="5">
        <v>120</v>
      </c>
      <c r="O657" s="5">
        <v>119880</v>
      </c>
      <c r="P657" s="49"/>
      <c r="Q657" s="48"/>
    </row>
    <row r="658" spans="1:17" x14ac:dyDescent="0.3">
      <c r="A658" t="s">
        <v>1155</v>
      </c>
      <c r="B658" t="s">
        <v>135</v>
      </c>
      <c r="C658" s="46" t="s">
        <v>176</v>
      </c>
      <c r="D658" t="s">
        <v>177</v>
      </c>
      <c r="E658" t="s">
        <v>119</v>
      </c>
      <c r="F658" t="s">
        <v>1156</v>
      </c>
      <c r="G658" t="s">
        <v>137</v>
      </c>
      <c r="H658" t="s">
        <v>138</v>
      </c>
      <c r="I658" t="s">
        <v>140</v>
      </c>
      <c r="J658" t="s">
        <v>361</v>
      </c>
      <c r="K658" s="5" t="s">
        <v>95</v>
      </c>
      <c r="M658" s="5" t="s">
        <v>34</v>
      </c>
      <c r="N658" s="5">
        <v>960</v>
      </c>
      <c r="O658" s="5">
        <v>1247040</v>
      </c>
      <c r="P658" s="49"/>
      <c r="Q658" s="48"/>
    </row>
    <row r="659" spans="1:17" x14ac:dyDescent="0.3">
      <c r="A659" t="s">
        <v>1157</v>
      </c>
      <c r="B659" t="s">
        <v>135</v>
      </c>
      <c r="C659" s="46" t="s">
        <v>176</v>
      </c>
      <c r="D659" t="s">
        <v>177</v>
      </c>
      <c r="E659" t="s">
        <v>25</v>
      </c>
      <c r="F659" t="s">
        <v>1158</v>
      </c>
      <c r="G659" t="s">
        <v>137</v>
      </c>
      <c r="H659" t="s">
        <v>138</v>
      </c>
      <c r="I659" t="s">
        <v>139</v>
      </c>
      <c r="J659" t="s">
        <v>88</v>
      </c>
      <c r="K659" s="5" t="s">
        <v>95</v>
      </c>
      <c r="M659" s="5" t="s">
        <v>34</v>
      </c>
      <c r="N659" s="5">
        <v>20</v>
      </c>
      <c r="O659" s="5">
        <v>25968</v>
      </c>
      <c r="P659" s="49"/>
      <c r="Q659" s="48"/>
    </row>
    <row r="660" spans="1:17" x14ac:dyDescent="0.3">
      <c r="A660" t="s">
        <v>1159</v>
      </c>
      <c r="B660" t="s">
        <v>135</v>
      </c>
      <c r="C660" s="46" t="s">
        <v>176</v>
      </c>
      <c r="D660" t="s">
        <v>177</v>
      </c>
      <c r="E660" t="s">
        <v>119</v>
      </c>
      <c r="F660" t="s">
        <v>933</v>
      </c>
      <c r="G660" t="s">
        <v>137</v>
      </c>
      <c r="H660" t="s">
        <v>138</v>
      </c>
      <c r="I660" t="s">
        <v>152</v>
      </c>
      <c r="J660" t="s">
        <v>141</v>
      </c>
      <c r="K660" s="5" t="s">
        <v>95</v>
      </c>
      <c r="M660" s="5" t="s">
        <v>34</v>
      </c>
      <c r="N660" s="5">
        <v>720</v>
      </c>
      <c r="O660" s="5">
        <v>935280</v>
      </c>
      <c r="P660" s="49"/>
      <c r="Q660" s="48"/>
    </row>
    <row r="661" spans="1:17" x14ac:dyDescent="0.3">
      <c r="A661" t="s">
        <v>1160</v>
      </c>
      <c r="B661" t="s">
        <v>135</v>
      </c>
      <c r="C661" s="46" t="s">
        <v>176</v>
      </c>
      <c r="D661" t="s">
        <v>177</v>
      </c>
      <c r="E661" t="s">
        <v>101</v>
      </c>
      <c r="F661" t="s">
        <v>1161</v>
      </c>
      <c r="G661" t="s">
        <v>137</v>
      </c>
      <c r="H661" t="s">
        <v>138</v>
      </c>
      <c r="I661" t="s">
        <v>140</v>
      </c>
      <c r="J661" t="s">
        <v>142</v>
      </c>
      <c r="K661" s="5" t="s">
        <v>95</v>
      </c>
      <c r="M661" s="5" t="s">
        <v>34</v>
      </c>
      <c r="N661" s="5">
        <v>630</v>
      </c>
      <c r="O661" s="5">
        <v>461790</v>
      </c>
      <c r="P661" s="49"/>
      <c r="Q661" s="48"/>
    </row>
    <row r="662" spans="1:17" x14ac:dyDescent="0.3">
      <c r="A662" t="s">
        <v>1162</v>
      </c>
      <c r="B662" t="s">
        <v>135</v>
      </c>
      <c r="C662" s="46" t="s">
        <v>176</v>
      </c>
      <c r="D662" t="s">
        <v>177</v>
      </c>
      <c r="E662" t="s">
        <v>101</v>
      </c>
      <c r="F662" t="s">
        <v>1161</v>
      </c>
      <c r="G662" t="s">
        <v>137</v>
      </c>
      <c r="H662" t="s">
        <v>138</v>
      </c>
      <c r="I662" t="s">
        <v>140</v>
      </c>
      <c r="J662" t="s">
        <v>142</v>
      </c>
      <c r="K662" s="5" t="s">
        <v>95</v>
      </c>
      <c r="M662" s="5" t="s">
        <v>34</v>
      </c>
      <c r="N662" s="5">
        <v>252</v>
      </c>
      <c r="O662" s="5">
        <v>184716</v>
      </c>
      <c r="P662" s="49"/>
      <c r="Q662" s="48"/>
    </row>
    <row r="663" spans="1:17" x14ac:dyDescent="0.3">
      <c r="A663" t="s">
        <v>1163</v>
      </c>
      <c r="B663" t="s">
        <v>135</v>
      </c>
      <c r="C663" s="46" t="s">
        <v>176</v>
      </c>
      <c r="D663" t="s">
        <v>177</v>
      </c>
      <c r="E663" t="s">
        <v>119</v>
      </c>
      <c r="F663" t="s">
        <v>368</v>
      </c>
      <c r="G663" t="s">
        <v>137</v>
      </c>
      <c r="H663" t="s">
        <v>138</v>
      </c>
      <c r="I663" t="s">
        <v>140</v>
      </c>
      <c r="J663" t="s">
        <v>141</v>
      </c>
      <c r="K663" s="5" t="s">
        <v>96</v>
      </c>
      <c r="M663" s="5" t="s">
        <v>34</v>
      </c>
      <c r="N663" s="5">
        <v>40</v>
      </c>
      <c r="O663" s="5">
        <v>199960</v>
      </c>
      <c r="P663" s="49"/>
      <c r="Q663" s="48"/>
    </row>
    <row r="664" spans="1:17" x14ac:dyDescent="0.3">
      <c r="A664" t="s">
        <v>1164</v>
      </c>
      <c r="B664" t="s">
        <v>135</v>
      </c>
      <c r="C664" s="46" t="s">
        <v>176</v>
      </c>
      <c r="D664" t="s">
        <v>177</v>
      </c>
      <c r="E664" t="s">
        <v>119</v>
      </c>
      <c r="F664" t="s">
        <v>487</v>
      </c>
      <c r="G664" t="s">
        <v>137</v>
      </c>
      <c r="H664" t="s">
        <v>138</v>
      </c>
      <c r="I664" t="s">
        <v>140</v>
      </c>
      <c r="J664" t="s">
        <v>141</v>
      </c>
      <c r="K664" s="5" t="s">
        <v>96</v>
      </c>
      <c r="M664" s="5" t="s">
        <v>34</v>
      </c>
      <c r="N664" s="5">
        <v>432</v>
      </c>
      <c r="O664" s="5">
        <v>388368</v>
      </c>
      <c r="P664" s="49"/>
      <c r="Q664" s="48"/>
    </row>
    <row r="665" spans="1:17" x14ac:dyDescent="0.3">
      <c r="A665" t="s">
        <v>1165</v>
      </c>
      <c r="B665" t="s">
        <v>135</v>
      </c>
      <c r="C665" s="46" t="s">
        <v>176</v>
      </c>
      <c r="D665" t="s">
        <v>177</v>
      </c>
      <c r="E665" t="s">
        <v>119</v>
      </c>
      <c r="F665" t="s">
        <v>417</v>
      </c>
      <c r="G665" t="s">
        <v>137</v>
      </c>
      <c r="H665" t="s">
        <v>138</v>
      </c>
      <c r="I665" t="s">
        <v>140</v>
      </c>
      <c r="J665" t="s">
        <v>141</v>
      </c>
      <c r="K665" s="5" t="s">
        <v>96</v>
      </c>
      <c r="M665" s="5" t="s">
        <v>34</v>
      </c>
      <c r="N665" s="5">
        <v>192</v>
      </c>
      <c r="O665" s="5">
        <v>383808</v>
      </c>
      <c r="P665" s="49"/>
      <c r="Q665" s="48"/>
    </row>
    <row r="666" spans="1:17" x14ac:dyDescent="0.3">
      <c r="A666" t="s">
        <v>1166</v>
      </c>
      <c r="B666" t="s">
        <v>135</v>
      </c>
      <c r="C666" s="46" t="s">
        <v>176</v>
      </c>
      <c r="D666" t="s">
        <v>177</v>
      </c>
      <c r="E666" t="s">
        <v>119</v>
      </c>
      <c r="F666" t="s">
        <v>419</v>
      </c>
      <c r="G666" t="s">
        <v>137</v>
      </c>
      <c r="H666" t="s">
        <v>138</v>
      </c>
      <c r="I666" t="s">
        <v>140</v>
      </c>
      <c r="J666" t="s">
        <v>142</v>
      </c>
      <c r="K666" s="5" t="s">
        <v>95</v>
      </c>
      <c r="M666" s="5" t="s">
        <v>34</v>
      </c>
      <c r="N666" s="5">
        <v>672</v>
      </c>
      <c r="O666" s="5">
        <v>671328</v>
      </c>
      <c r="P666" s="49"/>
      <c r="Q666" s="48"/>
    </row>
    <row r="667" spans="1:17" x14ac:dyDescent="0.3">
      <c r="A667" t="s">
        <v>1167</v>
      </c>
      <c r="B667" t="s">
        <v>135</v>
      </c>
      <c r="C667" s="46" t="s">
        <v>176</v>
      </c>
      <c r="D667" t="s">
        <v>177</v>
      </c>
      <c r="E667" t="s">
        <v>119</v>
      </c>
      <c r="F667" t="s">
        <v>1168</v>
      </c>
      <c r="G667" t="s">
        <v>137</v>
      </c>
      <c r="H667" t="s">
        <v>138</v>
      </c>
      <c r="I667" t="s">
        <v>140</v>
      </c>
      <c r="J667" t="s">
        <v>142</v>
      </c>
      <c r="K667" s="5" t="s">
        <v>95</v>
      </c>
      <c r="M667" s="5" t="s">
        <v>34</v>
      </c>
      <c r="N667" s="5">
        <v>168</v>
      </c>
      <c r="O667" s="5">
        <v>129192</v>
      </c>
      <c r="P667" s="49"/>
      <c r="Q667" s="48"/>
    </row>
    <row r="668" spans="1:17" x14ac:dyDescent="0.3">
      <c r="A668" t="s">
        <v>1169</v>
      </c>
      <c r="B668" t="s">
        <v>135</v>
      </c>
      <c r="C668" s="46" t="s">
        <v>176</v>
      </c>
      <c r="D668" t="s">
        <v>177</v>
      </c>
      <c r="E668" t="s">
        <v>119</v>
      </c>
      <c r="F668" t="s">
        <v>423</v>
      </c>
      <c r="G668" t="s">
        <v>137</v>
      </c>
      <c r="H668" t="s">
        <v>138</v>
      </c>
      <c r="I668" t="s">
        <v>140</v>
      </c>
      <c r="J668" t="s">
        <v>141</v>
      </c>
      <c r="K668" s="5" t="s">
        <v>95</v>
      </c>
      <c r="M668" s="5" t="s">
        <v>34</v>
      </c>
      <c r="N668" s="5">
        <v>54</v>
      </c>
      <c r="O668" s="5">
        <v>86346</v>
      </c>
      <c r="P668" s="49"/>
      <c r="Q668" s="48"/>
    </row>
    <row r="669" spans="1:17" x14ac:dyDescent="0.3">
      <c r="A669" t="s">
        <v>1170</v>
      </c>
      <c r="B669" t="s">
        <v>135</v>
      </c>
      <c r="C669" s="46" t="s">
        <v>176</v>
      </c>
      <c r="D669" t="s">
        <v>177</v>
      </c>
      <c r="E669" t="s">
        <v>119</v>
      </c>
      <c r="F669" t="s">
        <v>653</v>
      </c>
      <c r="G669" t="s">
        <v>137</v>
      </c>
      <c r="H669" t="s">
        <v>138</v>
      </c>
      <c r="I669" t="s">
        <v>140</v>
      </c>
      <c r="J669" t="s">
        <v>142</v>
      </c>
      <c r="K669" s="5" t="s">
        <v>95</v>
      </c>
      <c r="M669" s="5" t="s">
        <v>34</v>
      </c>
      <c r="N669" s="5">
        <v>840</v>
      </c>
      <c r="O669" s="5">
        <v>839160</v>
      </c>
      <c r="P669" s="49"/>
      <c r="Q669" s="48"/>
    </row>
    <row r="670" spans="1:17" x14ac:dyDescent="0.3">
      <c r="A670" t="s">
        <v>1171</v>
      </c>
      <c r="B670" t="s">
        <v>135</v>
      </c>
      <c r="C670" s="46" t="s">
        <v>176</v>
      </c>
      <c r="D670" t="s">
        <v>177</v>
      </c>
      <c r="E670" t="s">
        <v>119</v>
      </c>
      <c r="F670" t="s">
        <v>421</v>
      </c>
      <c r="G670" t="s">
        <v>137</v>
      </c>
      <c r="H670" t="s">
        <v>138</v>
      </c>
      <c r="I670" t="s">
        <v>140</v>
      </c>
      <c r="J670" t="s">
        <v>141</v>
      </c>
      <c r="K670" s="5" t="s">
        <v>95</v>
      </c>
      <c r="M670" s="5" t="s">
        <v>34</v>
      </c>
      <c r="N670" s="5">
        <v>96</v>
      </c>
      <c r="O670" s="5">
        <v>124704</v>
      </c>
      <c r="P670" s="49"/>
      <c r="Q670" s="48"/>
    </row>
    <row r="671" spans="1:17" x14ac:dyDescent="0.3">
      <c r="A671" t="s">
        <v>1172</v>
      </c>
      <c r="B671" t="s">
        <v>135</v>
      </c>
      <c r="C671" s="46" t="s">
        <v>176</v>
      </c>
      <c r="D671" t="s">
        <v>177</v>
      </c>
      <c r="E671" t="s">
        <v>119</v>
      </c>
      <c r="F671" t="s">
        <v>363</v>
      </c>
      <c r="G671" t="s">
        <v>137</v>
      </c>
      <c r="H671" t="s">
        <v>138</v>
      </c>
      <c r="I671" t="s">
        <v>140</v>
      </c>
      <c r="J671" t="s">
        <v>142</v>
      </c>
      <c r="K671" s="5" t="s">
        <v>95</v>
      </c>
      <c r="M671" s="5" t="s">
        <v>34</v>
      </c>
      <c r="N671" s="5">
        <v>312</v>
      </c>
      <c r="O671" s="5">
        <v>935688</v>
      </c>
      <c r="P671" s="49"/>
      <c r="Q671" s="48"/>
    </row>
    <row r="672" spans="1:17" x14ac:dyDescent="0.3">
      <c r="A672" t="s">
        <v>1173</v>
      </c>
      <c r="B672" t="s">
        <v>135</v>
      </c>
      <c r="C672" s="46" t="s">
        <v>176</v>
      </c>
      <c r="D672" t="s">
        <v>177</v>
      </c>
      <c r="E672" t="s">
        <v>119</v>
      </c>
      <c r="F672" t="s">
        <v>421</v>
      </c>
      <c r="G672" t="s">
        <v>137</v>
      </c>
      <c r="H672" t="s">
        <v>138</v>
      </c>
      <c r="I672" t="s">
        <v>140</v>
      </c>
      <c r="J672" t="s">
        <v>141</v>
      </c>
      <c r="K672" s="5" t="s">
        <v>95</v>
      </c>
      <c r="M672" s="5" t="s">
        <v>34</v>
      </c>
      <c r="N672" s="5">
        <v>192</v>
      </c>
      <c r="O672" s="5">
        <v>249408</v>
      </c>
      <c r="P672" s="49"/>
      <c r="Q672" s="48"/>
    </row>
    <row r="673" spans="1:17" x14ac:dyDescent="0.3">
      <c r="A673" t="s">
        <v>1174</v>
      </c>
      <c r="B673" t="s">
        <v>135</v>
      </c>
      <c r="C673" s="46" t="s">
        <v>176</v>
      </c>
      <c r="D673" t="s">
        <v>177</v>
      </c>
      <c r="E673" t="s">
        <v>26</v>
      </c>
      <c r="F673" t="s">
        <v>383</v>
      </c>
      <c r="G673" t="s">
        <v>137</v>
      </c>
      <c r="H673" t="s">
        <v>138</v>
      </c>
      <c r="I673" t="s">
        <v>139</v>
      </c>
      <c r="J673" t="s">
        <v>357</v>
      </c>
      <c r="K673" s="5" t="s">
        <v>96</v>
      </c>
      <c r="M673" s="5" t="s">
        <v>34</v>
      </c>
      <c r="N673" s="5">
        <v>4700</v>
      </c>
      <c r="O673" s="5">
        <v>1659094.36</v>
      </c>
      <c r="P673" s="49"/>
      <c r="Q673" s="48"/>
    </row>
    <row r="674" spans="1:17" x14ac:dyDescent="0.3">
      <c r="A674" t="s">
        <v>1175</v>
      </c>
      <c r="B674" t="s">
        <v>135</v>
      </c>
      <c r="C674" s="46" t="s">
        <v>176</v>
      </c>
      <c r="D674" t="s">
        <v>177</v>
      </c>
      <c r="E674" t="s">
        <v>119</v>
      </c>
      <c r="F674" t="s">
        <v>210</v>
      </c>
      <c r="G674" t="s">
        <v>137</v>
      </c>
      <c r="H674" t="s">
        <v>138</v>
      </c>
      <c r="I674" t="s">
        <v>144</v>
      </c>
      <c r="J674" t="s">
        <v>280</v>
      </c>
      <c r="K674" s="5" t="s">
        <v>96</v>
      </c>
      <c r="M674" s="5" t="s">
        <v>34</v>
      </c>
      <c r="N674" s="5">
        <v>7280</v>
      </c>
      <c r="O674" s="5">
        <v>5088720</v>
      </c>
      <c r="P674" s="49"/>
      <c r="Q674" s="48"/>
    </row>
    <row r="675" spans="1:17" x14ac:dyDescent="0.3">
      <c r="A675" t="s">
        <v>1176</v>
      </c>
      <c r="B675" t="s">
        <v>135</v>
      </c>
      <c r="C675" s="46" t="s">
        <v>176</v>
      </c>
      <c r="D675" t="s">
        <v>177</v>
      </c>
      <c r="E675" t="s">
        <v>26</v>
      </c>
      <c r="F675" t="s">
        <v>1177</v>
      </c>
      <c r="G675" t="s">
        <v>137</v>
      </c>
      <c r="H675" t="s">
        <v>138</v>
      </c>
      <c r="I675" t="s">
        <v>139</v>
      </c>
      <c r="J675" t="s">
        <v>357</v>
      </c>
      <c r="K675" s="5" t="s">
        <v>96</v>
      </c>
      <c r="M675" s="5" t="s">
        <v>34</v>
      </c>
      <c r="N675" s="5">
        <v>820</v>
      </c>
      <c r="O675" s="5">
        <v>575236.06999999995</v>
      </c>
      <c r="P675" s="49"/>
      <c r="Q675" s="48"/>
    </row>
    <row r="676" spans="1:17" x14ac:dyDescent="0.3">
      <c r="A676" t="s">
        <v>1178</v>
      </c>
      <c r="B676" t="s">
        <v>135</v>
      </c>
      <c r="C676" s="46" t="s">
        <v>176</v>
      </c>
      <c r="D676" t="s">
        <v>177</v>
      </c>
      <c r="E676" t="s">
        <v>101</v>
      </c>
      <c r="F676" t="s">
        <v>1161</v>
      </c>
      <c r="G676" t="s">
        <v>137</v>
      </c>
      <c r="H676" t="s">
        <v>138</v>
      </c>
      <c r="I676" t="s">
        <v>140</v>
      </c>
      <c r="J676" t="s">
        <v>142</v>
      </c>
      <c r="K676" s="5" t="s">
        <v>95</v>
      </c>
      <c r="M676" s="5" t="s">
        <v>34</v>
      </c>
      <c r="N676" s="5">
        <v>252</v>
      </c>
      <c r="O676" s="5">
        <v>184716</v>
      </c>
      <c r="P676" s="49"/>
      <c r="Q676" s="48"/>
    </row>
    <row r="677" spans="1:17" x14ac:dyDescent="0.3">
      <c r="A677" t="s">
        <v>1179</v>
      </c>
      <c r="B677" t="s">
        <v>135</v>
      </c>
      <c r="C677" s="46" t="s">
        <v>176</v>
      </c>
      <c r="D677" t="s">
        <v>177</v>
      </c>
      <c r="E677" t="s">
        <v>101</v>
      </c>
      <c r="F677" t="s">
        <v>510</v>
      </c>
      <c r="G677" t="s">
        <v>137</v>
      </c>
      <c r="H677" t="s">
        <v>138</v>
      </c>
      <c r="I677" t="s">
        <v>139</v>
      </c>
      <c r="J677" t="s">
        <v>88</v>
      </c>
      <c r="K677" s="5" t="s">
        <v>95</v>
      </c>
      <c r="M677" s="5" t="s">
        <v>34</v>
      </c>
      <c r="N677" s="5">
        <v>114</v>
      </c>
      <c r="O677" s="5">
        <v>494190</v>
      </c>
      <c r="P677" s="49"/>
      <c r="Q677" s="48"/>
    </row>
    <row r="678" spans="1:17" x14ac:dyDescent="0.3">
      <c r="A678" t="s">
        <v>1179</v>
      </c>
      <c r="B678" t="s">
        <v>135</v>
      </c>
      <c r="C678" s="46" t="s">
        <v>176</v>
      </c>
      <c r="D678" t="s">
        <v>177</v>
      </c>
      <c r="E678" t="s">
        <v>101</v>
      </c>
      <c r="F678" t="s">
        <v>511</v>
      </c>
      <c r="G678" t="s">
        <v>137</v>
      </c>
      <c r="H678" t="s">
        <v>138</v>
      </c>
      <c r="I678" t="s">
        <v>139</v>
      </c>
      <c r="J678" t="s">
        <v>87</v>
      </c>
      <c r="K678" s="5" t="s">
        <v>95</v>
      </c>
      <c r="M678" s="5" t="s">
        <v>34</v>
      </c>
      <c r="N678" s="5">
        <v>800</v>
      </c>
      <c r="O678" s="5">
        <v>193600</v>
      </c>
      <c r="P678" s="49"/>
      <c r="Q678" s="48"/>
    </row>
    <row r="679" spans="1:17" x14ac:dyDescent="0.3">
      <c r="A679" t="s">
        <v>1180</v>
      </c>
      <c r="B679" t="s">
        <v>135</v>
      </c>
      <c r="C679" s="46" t="s">
        <v>176</v>
      </c>
      <c r="D679" t="s">
        <v>177</v>
      </c>
      <c r="E679" t="s">
        <v>101</v>
      </c>
      <c r="F679" t="s">
        <v>817</v>
      </c>
      <c r="G679" t="s">
        <v>137</v>
      </c>
      <c r="H679" t="s">
        <v>138</v>
      </c>
      <c r="I679" t="s">
        <v>139</v>
      </c>
      <c r="J679" t="s">
        <v>88</v>
      </c>
      <c r="K679" s="5" t="s">
        <v>95</v>
      </c>
      <c r="M679" s="5" t="s">
        <v>34</v>
      </c>
      <c r="N679" s="5">
        <v>1848</v>
      </c>
      <c r="O679" s="5">
        <v>88704</v>
      </c>
      <c r="P679" s="49"/>
      <c r="Q679" s="48"/>
    </row>
    <row r="680" spans="1:17" x14ac:dyDescent="0.3">
      <c r="A680" t="s">
        <v>1180</v>
      </c>
      <c r="B680" t="s">
        <v>135</v>
      </c>
      <c r="C680" s="46" t="s">
        <v>176</v>
      </c>
      <c r="D680" t="s">
        <v>177</v>
      </c>
      <c r="E680" t="s">
        <v>101</v>
      </c>
      <c r="F680" t="s">
        <v>816</v>
      </c>
      <c r="G680" t="s">
        <v>137</v>
      </c>
      <c r="H680" t="s">
        <v>138</v>
      </c>
      <c r="I680" t="s">
        <v>139</v>
      </c>
      <c r="J680" t="s">
        <v>88</v>
      </c>
      <c r="K680" s="5" t="s">
        <v>95</v>
      </c>
      <c r="M680" s="5" t="s">
        <v>34</v>
      </c>
      <c r="N680" s="5">
        <v>2176</v>
      </c>
      <c r="O680" s="5">
        <v>835584</v>
      </c>
      <c r="P680" s="49"/>
      <c r="Q680" s="48"/>
    </row>
    <row r="681" spans="1:17" x14ac:dyDescent="0.3">
      <c r="A681" t="s">
        <v>1180</v>
      </c>
      <c r="B681" t="s">
        <v>135</v>
      </c>
      <c r="C681" s="46" t="s">
        <v>176</v>
      </c>
      <c r="D681" t="s">
        <v>177</v>
      </c>
      <c r="E681" t="s">
        <v>101</v>
      </c>
      <c r="F681" t="s">
        <v>821</v>
      </c>
      <c r="G681" t="s">
        <v>137</v>
      </c>
      <c r="H681" t="s">
        <v>138</v>
      </c>
      <c r="I681" t="s">
        <v>139</v>
      </c>
      <c r="J681" t="s">
        <v>35</v>
      </c>
      <c r="K681" s="5" t="s">
        <v>95</v>
      </c>
      <c r="M681" s="5" t="s">
        <v>34</v>
      </c>
      <c r="N681" s="5">
        <v>65</v>
      </c>
      <c r="O681" s="5">
        <v>49855</v>
      </c>
      <c r="P681" s="49"/>
      <c r="Q681" s="48"/>
    </row>
    <row r="682" spans="1:17" x14ac:dyDescent="0.3">
      <c r="A682" t="s">
        <v>1180</v>
      </c>
      <c r="B682" t="s">
        <v>135</v>
      </c>
      <c r="C682" s="46" t="s">
        <v>176</v>
      </c>
      <c r="D682" t="s">
        <v>177</v>
      </c>
      <c r="E682" t="s">
        <v>101</v>
      </c>
      <c r="F682" t="s">
        <v>822</v>
      </c>
      <c r="G682" t="s">
        <v>137</v>
      </c>
      <c r="H682" t="s">
        <v>138</v>
      </c>
      <c r="I682" t="s">
        <v>139</v>
      </c>
      <c r="J682" t="s">
        <v>35</v>
      </c>
      <c r="K682" s="5" t="s">
        <v>95</v>
      </c>
      <c r="M682" s="5" t="s">
        <v>34</v>
      </c>
      <c r="N682" s="5">
        <v>60</v>
      </c>
      <c r="O682" s="5">
        <v>46020</v>
      </c>
      <c r="P682" s="49"/>
      <c r="Q682" s="48"/>
    </row>
    <row r="683" spans="1:17" x14ac:dyDescent="0.3">
      <c r="A683" t="s">
        <v>1181</v>
      </c>
      <c r="B683" t="s">
        <v>135</v>
      </c>
      <c r="C683" s="46" t="s">
        <v>176</v>
      </c>
      <c r="D683" t="s">
        <v>177</v>
      </c>
      <c r="E683" t="s">
        <v>101</v>
      </c>
      <c r="F683" t="s">
        <v>537</v>
      </c>
      <c r="G683" t="s">
        <v>137</v>
      </c>
      <c r="H683" t="s">
        <v>138</v>
      </c>
      <c r="I683" t="s">
        <v>139</v>
      </c>
      <c r="J683" t="s">
        <v>87</v>
      </c>
      <c r="K683" s="5" t="s">
        <v>95</v>
      </c>
      <c r="M683" s="5" t="s">
        <v>34</v>
      </c>
      <c r="N683" s="5">
        <v>368</v>
      </c>
      <c r="O683" s="5">
        <v>256128</v>
      </c>
      <c r="P683" s="49"/>
      <c r="Q683" s="48"/>
    </row>
    <row r="684" spans="1:17" x14ac:dyDescent="0.3">
      <c r="A684" t="s">
        <v>1181</v>
      </c>
      <c r="B684" t="s">
        <v>135</v>
      </c>
      <c r="C684" s="46" t="s">
        <v>176</v>
      </c>
      <c r="D684" t="s">
        <v>177</v>
      </c>
      <c r="E684" t="s">
        <v>101</v>
      </c>
      <c r="F684" t="s">
        <v>837</v>
      </c>
      <c r="G684" t="s">
        <v>137</v>
      </c>
      <c r="H684" t="s">
        <v>138</v>
      </c>
      <c r="I684" t="s">
        <v>139</v>
      </c>
      <c r="J684" t="s">
        <v>87</v>
      </c>
      <c r="K684" s="5" t="s">
        <v>95</v>
      </c>
      <c r="M684" s="5" t="s">
        <v>34</v>
      </c>
      <c r="N684" s="5">
        <v>146</v>
      </c>
      <c r="O684" s="5">
        <v>1460</v>
      </c>
      <c r="P684" s="49"/>
      <c r="Q684" s="48"/>
    </row>
    <row r="685" spans="1:17" x14ac:dyDescent="0.3">
      <c r="A685" t="s">
        <v>1181</v>
      </c>
      <c r="B685" t="s">
        <v>135</v>
      </c>
      <c r="C685" s="46" t="s">
        <v>176</v>
      </c>
      <c r="D685" t="s">
        <v>177</v>
      </c>
      <c r="E685" t="s">
        <v>101</v>
      </c>
      <c r="F685" t="s">
        <v>836</v>
      </c>
      <c r="G685" t="s">
        <v>137</v>
      </c>
      <c r="H685" t="s">
        <v>138</v>
      </c>
      <c r="I685" t="s">
        <v>139</v>
      </c>
      <c r="J685" t="s">
        <v>87</v>
      </c>
      <c r="K685" s="5" t="s">
        <v>95</v>
      </c>
      <c r="M685" s="5" t="s">
        <v>34</v>
      </c>
      <c r="N685" s="5">
        <v>104</v>
      </c>
      <c r="O685" s="5">
        <v>127400</v>
      </c>
      <c r="P685" s="49"/>
      <c r="Q685" s="48"/>
    </row>
    <row r="686" spans="1:17" x14ac:dyDescent="0.3">
      <c r="A686" t="s">
        <v>1182</v>
      </c>
      <c r="B686" t="s">
        <v>135</v>
      </c>
      <c r="C686" s="46" t="s">
        <v>176</v>
      </c>
      <c r="D686" t="s">
        <v>177</v>
      </c>
      <c r="E686" t="s">
        <v>18</v>
      </c>
      <c r="F686" t="s">
        <v>1183</v>
      </c>
      <c r="G686" t="s">
        <v>137</v>
      </c>
      <c r="H686" t="s">
        <v>138</v>
      </c>
      <c r="I686" t="s">
        <v>31</v>
      </c>
      <c r="J686" t="s">
        <v>1184</v>
      </c>
      <c r="K686" s="5" t="s">
        <v>96</v>
      </c>
      <c r="M686" s="5" t="s">
        <v>34</v>
      </c>
      <c r="N686" s="5">
        <v>10000</v>
      </c>
      <c r="O686" s="5">
        <v>640640</v>
      </c>
      <c r="P686" s="49"/>
      <c r="Q686" s="48"/>
    </row>
    <row r="687" spans="1:17" x14ac:dyDescent="0.3">
      <c r="A687" t="s">
        <v>1182</v>
      </c>
      <c r="B687" t="s">
        <v>135</v>
      </c>
      <c r="C687" s="46" t="s">
        <v>176</v>
      </c>
      <c r="D687" t="s">
        <v>177</v>
      </c>
      <c r="E687" t="s">
        <v>18</v>
      </c>
      <c r="F687" t="s">
        <v>211</v>
      </c>
      <c r="G687" t="s">
        <v>137</v>
      </c>
      <c r="H687" t="s">
        <v>138</v>
      </c>
      <c r="I687" t="s">
        <v>31</v>
      </c>
      <c r="J687" t="s">
        <v>257</v>
      </c>
      <c r="K687" s="5" t="s">
        <v>96</v>
      </c>
      <c r="M687" s="5" t="s">
        <v>34</v>
      </c>
      <c r="N687" s="5">
        <v>12000</v>
      </c>
      <c r="O687" s="5">
        <v>768768</v>
      </c>
      <c r="P687" s="49"/>
      <c r="Q687" s="48"/>
    </row>
    <row r="688" spans="1:17" x14ac:dyDescent="0.3">
      <c r="A688" t="s">
        <v>1182</v>
      </c>
      <c r="B688" t="s">
        <v>135</v>
      </c>
      <c r="C688" s="46" t="s">
        <v>176</v>
      </c>
      <c r="D688" t="s">
        <v>177</v>
      </c>
      <c r="E688" t="s">
        <v>18</v>
      </c>
      <c r="F688" t="s">
        <v>1185</v>
      </c>
      <c r="G688" t="s">
        <v>137</v>
      </c>
      <c r="H688" t="s">
        <v>138</v>
      </c>
      <c r="I688" t="s">
        <v>31</v>
      </c>
      <c r="J688" t="s">
        <v>1184</v>
      </c>
      <c r="K688" s="5" t="s">
        <v>96</v>
      </c>
      <c r="M688" s="5" t="s">
        <v>34</v>
      </c>
      <c r="N688" s="5">
        <v>10000</v>
      </c>
      <c r="O688" s="5">
        <v>640640</v>
      </c>
      <c r="P688" s="49"/>
      <c r="Q688" s="48"/>
    </row>
    <row r="689" spans="1:17" x14ac:dyDescent="0.3">
      <c r="A689" t="s">
        <v>1186</v>
      </c>
      <c r="B689" t="s">
        <v>135</v>
      </c>
      <c r="C689" s="46" t="s">
        <v>176</v>
      </c>
      <c r="D689" t="s">
        <v>177</v>
      </c>
      <c r="E689" t="s">
        <v>101</v>
      </c>
      <c r="F689" t="s">
        <v>516</v>
      </c>
      <c r="G689" t="s">
        <v>137</v>
      </c>
      <c r="H689" t="s">
        <v>138</v>
      </c>
      <c r="I689" t="s">
        <v>139</v>
      </c>
      <c r="J689" t="s">
        <v>87</v>
      </c>
      <c r="K689" s="5" t="s">
        <v>95</v>
      </c>
      <c r="M689" s="5" t="s">
        <v>34</v>
      </c>
      <c r="N689" s="5">
        <v>20</v>
      </c>
      <c r="O689" s="5">
        <v>109000</v>
      </c>
      <c r="P689" s="49"/>
      <c r="Q689" s="48"/>
    </row>
    <row r="690" spans="1:17" x14ac:dyDescent="0.3">
      <c r="A690" t="s">
        <v>1186</v>
      </c>
      <c r="B690" t="s">
        <v>135</v>
      </c>
      <c r="C690" s="46" t="s">
        <v>176</v>
      </c>
      <c r="D690" t="s">
        <v>177</v>
      </c>
      <c r="E690" t="s">
        <v>101</v>
      </c>
      <c r="F690" t="s">
        <v>517</v>
      </c>
      <c r="G690" t="s">
        <v>137</v>
      </c>
      <c r="H690" t="s">
        <v>138</v>
      </c>
      <c r="I690" t="s">
        <v>139</v>
      </c>
      <c r="J690" t="s">
        <v>87</v>
      </c>
      <c r="K690" s="5" t="s">
        <v>95</v>
      </c>
      <c r="M690" s="5" t="s">
        <v>34</v>
      </c>
      <c r="N690" s="5">
        <v>45</v>
      </c>
      <c r="O690" s="5">
        <v>44550</v>
      </c>
      <c r="P690" s="49"/>
      <c r="Q690" s="48"/>
    </row>
    <row r="691" spans="1:17" x14ac:dyDescent="0.3">
      <c r="A691" t="s">
        <v>1187</v>
      </c>
      <c r="B691" t="s">
        <v>135</v>
      </c>
      <c r="C691" s="46" t="s">
        <v>176</v>
      </c>
      <c r="D691" t="s">
        <v>177</v>
      </c>
      <c r="E691" t="s">
        <v>101</v>
      </c>
      <c r="F691" t="s">
        <v>534</v>
      </c>
      <c r="G691" t="s">
        <v>137</v>
      </c>
      <c r="H691" t="s">
        <v>138</v>
      </c>
      <c r="I691" t="s">
        <v>139</v>
      </c>
      <c r="J691" t="s">
        <v>87</v>
      </c>
      <c r="K691" s="5" t="s">
        <v>95</v>
      </c>
      <c r="M691" s="5" t="s">
        <v>34</v>
      </c>
      <c r="N691" s="5">
        <v>45</v>
      </c>
      <c r="O691" s="5">
        <v>98280</v>
      </c>
      <c r="P691" s="49"/>
      <c r="Q691" s="48"/>
    </row>
    <row r="692" spans="1:17" x14ac:dyDescent="0.3">
      <c r="A692" t="s">
        <v>1187</v>
      </c>
      <c r="B692" t="s">
        <v>135</v>
      </c>
      <c r="C692" s="46" t="s">
        <v>176</v>
      </c>
      <c r="D692" t="s">
        <v>177</v>
      </c>
      <c r="E692" t="s">
        <v>101</v>
      </c>
      <c r="F692" t="s">
        <v>535</v>
      </c>
      <c r="G692" t="s">
        <v>137</v>
      </c>
      <c r="H692" t="s">
        <v>138</v>
      </c>
      <c r="I692" t="s">
        <v>139</v>
      </c>
      <c r="J692" t="s">
        <v>87</v>
      </c>
      <c r="K692" s="5" t="s">
        <v>95</v>
      </c>
      <c r="M692" s="5" t="s">
        <v>34</v>
      </c>
      <c r="N692" s="5">
        <v>45</v>
      </c>
      <c r="O692" s="5">
        <v>8280</v>
      </c>
      <c r="P692" s="49"/>
      <c r="Q692" s="48"/>
    </row>
    <row r="693" spans="1:17" x14ac:dyDescent="0.3">
      <c r="A693" t="s">
        <v>1188</v>
      </c>
      <c r="B693" t="s">
        <v>135</v>
      </c>
      <c r="C693" s="46" t="s">
        <v>176</v>
      </c>
      <c r="D693" t="s">
        <v>177</v>
      </c>
      <c r="E693" t="s">
        <v>101</v>
      </c>
      <c r="F693" t="s">
        <v>1189</v>
      </c>
      <c r="G693" t="s">
        <v>137</v>
      </c>
      <c r="H693" t="s">
        <v>138</v>
      </c>
      <c r="I693" t="s">
        <v>139</v>
      </c>
      <c r="J693" t="s">
        <v>87</v>
      </c>
      <c r="K693" s="5" t="s">
        <v>95</v>
      </c>
      <c r="M693" s="5" t="s">
        <v>34</v>
      </c>
      <c r="N693" s="5">
        <v>136</v>
      </c>
      <c r="O693" s="5">
        <v>195160</v>
      </c>
      <c r="P693" s="49"/>
      <c r="Q693" s="48"/>
    </row>
    <row r="694" spans="1:17" x14ac:dyDescent="0.3">
      <c r="A694" t="s">
        <v>1188</v>
      </c>
      <c r="B694" t="s">
        <v>135</v>
      </c>
      <c r="C694" s="46" t="s">
        <v>176</v>
      </c>
      <c r="D694" t="s">
        <v>177</v>
      </c>
      <c r="E694" t="s">
        <v>101</v>
      </c>
      <c r="F694" t="s">
        <v>1190</v>
      </c>
      <c r="G694" t="s">
        <v>137</v>
      </c>
      <c r="H694" t="s">
        <v>138</v>
      </c>
      <c r="I694" t="s">
        <v>139</v>
      </c>
      <c r="J694" t="s">
        <v>87</v>
      </c>
      <c r="K694" s="5" t="s">
        <v>95</v>
      </c>
      <c r="M694" s="5" t="s">
        <v>34</v>
      </c>
      <c r="N694" s="5">
        <v>136</v>
      </c>
      <c r="O694" s="5">
        <v>195160</v>
      </c>
      <c r="P694" s="49"/>
      <c r="Q694" s="48"/>
    </row>
    <row r="695" spans="1:17" x14ac:dyDescent="0.3">
      <c r="A695" t="s">
        <v>1191</v>
      </c>
      <c r="B695" t="s">
        <v>135</v>
      </c>
      <c r="C695" s="46" t="s">
        <v>176</v>
      </c>
      <c r="D695" t="s">
        <v>177</v>
      </c>
      <c r="E695" t="s">
        <v>119</v>
      </c>
      <c r="F695" t="s">
        <v>1192</v>
      </c>
      <c r="G695" t="s">
        <v>137</v>
      </c>
      <c r="H695" t="s">
        <v>138</v>
      </c>
      <c r="I695" t="s">
        <v>139</v>
      </c>
      <c r="J695" t="s">
        <v>87</v>
      </c>
      <c r="K695" s="5" t="s">
        <v>95</v>
      </c>
      <c r="M695" s="5" t="s">
        <v>34</v>
      </c>
      <c r="N695" s="5">
        <v>48</v>
      </c>
      <c r="O695" s="5">
        <v>119952</v>
      </c>
      <c r="P695" s="49"/>
      <c r="Q695" s="48"/>
    </row>
    <row r="696" spans="1:17" x14ac:dyDescent="0.3">
      <c r="A696" t="s">
        <v>1193</v>
      </c>
      <c r="B696" t="s">
        <v>135</v>
      </c>
      <c r="C696" s="46" t="s">
        <v>176</v>
      </c>
      <c r="D696" t="s">
        <v>177</v>
      </c>
      <c r="E696" t="s">
        <v>119</v>
      </c>
      <c r="F696" t="s">
        <v>1192</v>
      </c>
      <c r="G696" t="s">
        <v>137</v>
      </c>
      <c r="H696" t="s">
        <v>138</v>
      </c>
      <c r="I696" t="s">
        <v>139</v>
      </c>
      <c r="J696" t="s">
        <v>87</v>
      </c>
      <c r="K696" s="5" t="s">
        <v>95</v>
      </c>
      <c r="M696" s="5" t="s">
        <v>34</v>
      </c>
      <c r="N696" s="5">
        <v>24</v>
      </c>
      <c r="O696" s="5">
        <v>59976</v>
      </c>
      <c r="P696" s="49"/>
      <c r="Q696" s="48"/>
    </row>
    <row r="697" spans="1:17" x14ac:dyDescent="0.3">
      <c r="A697" t="s">
        <v>1194</v>
      </c>
      <c r="B697" t="s">
        <v>135</v>
      </c>
      <c r="C697" s="46" t="s">
        <v>176</v>
      </c>
      <c r="D697" t="s">
        <v>177</v>
      </c>
      <c r="E697" t="s">
        <v>101</v>
      </c>
      <c r="F697" t="s">
        <v>477</v>
      </c>
      <c r="G697" t="s">
        <v>137</v>
      </c>
      <c r="H697" t="s">
        <v>138</v>
      </c>
      <c r="I697" t="s">
        <v>140</v>
      </c>
      <c r="J697" t="s">
        <v>141</v>
      </c>
      <c r="K697" s="5" t="s">
        <v>95</v>
      </c>
      <c r="M697" s="5" t="s">
        <v>34</v>
      </c>
      <c r="N697" s="5">
        <v>84</v>
      </c>
      <c r="O697" s="5">
        <v>82320</v>
      </c>
      <c r="P697" s="49"/>
      <c r="Q697" s="48"/>
    </row>
    <row r="698" spans="1:17" x14ac:dyDescent="0.3">
      <c r="A698" t="s">
        <v>1194</v>
      </c>
      <c r="B698" t="s">
        <v>135</v>
      </c>
      <c r="C698" s="46" t="s">
        <v>176</v>
      </c>
      <c r="D698" t="s">
        <v>177</v>
      </c>
      <c r="E698" t="s">
        <v>101</v>
      </c>
      <c r="F698" t="s">
        <v>478</v>
      </c>
      <c r="G698" t="s">
        <v>137</v>
      </c>
      <c r="H698" t="s">
        <v>138</v>
      </c>
      <c r="I698" t="s">
        <v>140</v>
      </c>
      <c r="J698" t="s">
        <v>141</v>
      </c>
      <c r="K698" s="5" t="s">
        <v>95</v>
      </c>
      <c r="M698" s="5" t="s">
        <v>34</v>
      </c>
      <c r="N698" s="5">
        <v>144</v>
      </c>
      <c r="O698" s="5">
        <v>106704</v>
      </c>
      <c r="P698" s="49"/>
      <c r="Q698" s="48"/>
    </row>
    <row r="699" spans="1:17" x14ac:dyDescent="0.3">
      <c r="A699" t="s">
        <v>1194</v>
      </c>
      <c r="B699" t="s">
        <v>135</v>
      </c>
      <c r="C699" s="46" t="s">
        <v>176</v>
      </c>
      <c r="D699" t="s">
        <v>177</v>
      </c>
      <c r="E699" t="s">
        <v>101</v>
      </c>
      <c r="F699" t="s">
        <v>476</v>
      </c>
      <c r="G699" t="s">
        <v>137</v>
      </c>
      <c r="H699" t="s">
        <v>138</v>
      </c>
      <c r="I699" t="s">
        <v>140</v>
      </c>
      <c r="J699" t="s">
        <v>141</v>
      </c>
      <c r="K699" s="5" t="s">
        <v>95</v>
      </c>
      <c r="M699" s="5" t="s">
        <v>34</v>
      </c>
      <c r="N699" s="5">
        <v>90</v>
      </c>
      <c r="O699" s="5">
        <v>88200</v>
      </c>
      <c r="P699" s="49"/>
      <c r="Q699" s="48"/>
    </row>
    <row r="700" spans="1:17" x14ac:dyDescent="0.3">
      <c r="A700" t="s">
        <v>1194</v>
      </c>
      <c r="B700" t="s">
        <v>135</v>
      </c>
      <c r="C700" s="46" t="s">
        <v>176</v>
      </c>
      <c r="D700" t="s">
        <v>177</v>
      </c>
      <c r="E700" t="s">
        <v>101</v>
      </c>
      <c r="F700" t="s">
        <v>474</v>
      </c>
      <c r="G700" t="s">
        <v>137</v>
      </c>
      <c r="H700" t="s">
        <v>138</v>
      </c>
      <c r="I700" t="s">
        <v>140</v>
      </c>
      <c r="J700" t="s">
        <v>141</v>
      </c>
      <c r="K700" s="5" t="s">
        <v>95</v>
      </c>
      <c r="M700" s="5" t="s">
        <v>34</v>
      </c>
      <c r="N700" s="5">
        <v>76</v>
      </c>
      <c r="O700" s="5">
        <v>94848</v>
      </c>
      <c r="P700" s="49"/>
      <c r="Q700" s="48"/>
    </row>
    <row r="701" spans="1:17" x14ac:dyDescent="0.3">
      <c r="A701" t="s">
        <v>1194</v>
      </c>
      <c r="B701" t="s">
        <v>135</v>
      </c>
      <c r="C701" s="46" t="s">
        <v>176</v>
      </c>
      <c r="D701" t="s">
        <v>177</v>
      </c>
      <c r="E701" t="s">
        <v>101</v>
      </c>
      <c r="F701" t="s">
        <v>475</v>
      </c>
      <c r="G701" t="s">
        <v>137</v>
      </c>
      <c r="H701" t="s">
        <v>138</v>
      </c>
      <c r="I701" t="s">
        <v>140</v>
      </c>
      <c r="J701" t="s">
        <v>141</v>
      </c>
      <c r="K701" s="5" t="s">
        <v>95</v>
      </c>
      <c r="M701" s="5" t="s">
        <v>34</v>
      </c>
      <c r="N701" s="5">
        <v>72</v>
      </c>
      <c r="O701" s="5">
        <v>52056</v>
      </c>
      <c r="P701" s="49"/>
      <c r="Q701" s="48"/>
    </row>
    <row r="702" spans="1:17" x14ac:dyDescent="0.3">
      <c r="A702" t="s">
        <v>1195</v>
      </c>
      <c r="B702" t="s">
        <v>135</v>
      </c>
      <c r="C702" s="46" t="s">
        <v>176</v>
      </c>
      <c r="D702" t="s">
        <v>177</v>
      </c>
      <c r="E702" t="s">
        <v>119</v>
      </c>
      <c r="F702" t="s">
        <v>1196</v>
      </c>
      <c r="G702" t="s">
        <v>137</v>
      </c>
      <c r="H702" t="s">
        <v>138</v>
      </c>
      <c r="I702" t="s">
        <v>140</v>
      </c>
      <c r="J702" t="s">
        <v>141</v>
      </c>
      <c r="K702" s="5" t="s">
        <v>95</v>
      </c>
      <c r="M702" s="5" t="s">
        <v>34</v>
      </c>
      <c r="N702" s="5">
        <v>336</v>
      </c>
      <c r="O702" s="5">
        <v>302400</v>
      </c>
      <c r="P702" s="49"/>
      <c r="Q702" s="48"/>
    </row>
    <row r="703" spans="1:17" x14ac:dyDescent="0.3">
      <c r="A703" t="s">
        <v>1197</v>
      </c>
      <c r="B703" t="s">
        <v>135</v>
      </c>
      <c r="C703" s="46" t="s">
        <v>176</v>
      </c>
      <c r="D703" t="s">
        <v>177</v>
      </c>
      <c r="E703" t="s">
        <v>119</v>
      </c>
      <c r="F703" t="s">
        <v>1198</v>
      </c>
      <c r="G703" t="s">
        <v>137</v>
      </c>
      <c r="H703" t="s">
        <v>138</v>
      </c>
      <c r="I703" t="s">
        <v>140</v>
      </c>
      <c r="J703" t="s">
        <v>141</v>
      </c>
      <c r="K703" s="5" t="s">
        <v>95</v>
      </c>
      <c r="M703" s="5" t="s">
        <v>34</v>
      </c>
      <c r="N703" s="5">
        <v>448</v>
      </c>
      <c r="O703" s="5">
        <v>156800</v>
      </c>
      <c r="P703" s="49"/>
      <c r="Q703" s="48"/>
    </row>
    <row r="704" spans="1:17" x14ac:dyDescent="0.3">
      <c r="A704" t="s">
        <v>1199</v>
      </c>
      <c r="B704" t="s">
        <v>135</v>
      </c>
      <c r="C704" s="46" t="s">
        <v>176</v>
      </c>
      <c r="D704" t="s">
        <v>177</v>
      </c>
      <c r="E704" t="s">
        <v>119</v>
      </c>
      <c r="F704" t="s">
        <v>1200</v>
      </c>
      <c r="G704" t="s">
        <v>137</v>
      </c>
      <c r="H704" t="s">
        <v>138</v>
      </c>
      <c r="I704" t="s">
        <v>140</v>
      </c>
      <c r="J704" t="s">
        <v>142</v>
      </c>
      <c r="K704" s="5" t="s">
        <v>95</v>
      </c>
      <c r="M704" s="5" t="s">
        <v>34</v>
      </c>
      <c r="N704" s="5">
        <v>288</v>
      </c>
      <c r="O704" s="5">
        <v>259200</v>
      </c>
      <c r="P704" s="49"/>
      <c r="Q704" s="48"/>
    </row>
    <row r="705" spans="1:17" x14ac:dyDescent="0.3">
      <c r="A705" t="s">
        <v>1201</v>
      </c>
      <c r="B705" t="s">
        <v>135</v>
      </c>
      <c r="C705" s="46" t="s">
        <v>176</v>
      </c>
      <c r="D705" t="s">
        <v>177</v>
      </c>
      <c r="E705" t="s">
        <v>119</v>
      </c>
      <c r="F705" t="s">
        <v>1202</v>
      </c>
      <c r="G705" t="s">
        <v>137</v>
      </c>
      <c r="H705" t="s">
        <v>138</v>
      </c>
      <c r="I705" t="s">
        <v>140</v>
      </c>
      <c r="J705" t="s">
        <v>142</v>
      </c>
      <c r="K705" s="5" t="s">
        <v>95</v>
      </c>
      <c r="M705" s="5" t="s">
        <v>34</v>
      </c>
      <c r="N705" s="5">
        <v>128</v>
      </c>
      <c r="O705" s="5">
        <v>192000</v>
      </c>
      <c r="P705" s="49"/>
      <c r="Q705" s="48"/>
    </row>
    <row r="706" spans="1:17" x14ac:dyDescent="0.3">
      <c r="A706" t="s">
        <v>1203</v>
      </c>
      <c r="B706" t="s">
        <v>135</v>
      </c>
      <c r="C706" s="46" t="s">
        <v>176</v>
      </c>
      <c r="D706" t="s">
        <v>177</v>
      </c>
      <c r="E706" t="s">
        <v>119</v>
      </c>
      <c r="F706" t="s">
        <v>1204</v>
      </c>
      <c r="G706" t="s">
        <v>137</v>
      </c>
      <c r="H706" t="s">
        <v>138</v>
      </c>
      <c r="I706" t="s">
        <v>140</v>
      </c>
      <c r="J706" t="s">
        <v>141</v>
      </c>
      <c r="K706" s="5" t="s">
        <v>95</v>
      </c>
      <c r="M706" s="5" t="s">
        <v>34</v>
      </c>
      <c r="N706" s="5">
        <v>320</v>
      </c>
      <c r="O706" s="5">
        <v>224000</v>
      </c>
      <c r="P706" s="49"/>
      <c r="Q706" s="48"/>
    </row>
    <row r="707" spans="1:17" x14ac:dyDescent="0.3">
      <c r="A707" t="s">
        <v>1205</v>
      </c>
      <c r="B707" t="s">
        <v>135</v>
      </c>
      <c r="C707" s="46" t="s">
        <v>176</v>
      </c>
      <c r="D707" t="s">
        <v>177</v>
      </c>
      <c r="E707" t="s">
        <v>119</v>
      </c>
      <c r="F707" t="s">
        <v>1204</v>
      </c>
      <c r="G707" t="s">
        <v>137</v>
      </c>
      <c r="H707" t="s">
        <v>138</v>
      </c>
      <c r="I707" t="s">
        <v>140</v>
      </c>
      <c r="J707" t="s">
        <v>141</v>
      </c>
      <c r="K707" s="5" t="s">
        <v>95</v>
      </c>
      <c r="M707" s="5" t="s">
        <v>34</v>
      </c>
      <c r="N707" s="5">
        <v>320</v>
      </c>
      <c r="O707" s="5">
        <v>224000</v>
      </c>
      <c r="P707" s="49"/>
      <c r="Q707" s="48"/>
    </row>
    <row r="708" spans="1:17" x14ac:dyDescent="0.3">
      <c r="A708" t="s">
        <v>1206</v>
      </c>
      <c r="B708" t="s">
        <v>135</v>
      </c>
      <c r="C708" s="46" t="s">
        <v>176</v>
      </c>
      <c r="D708" t="s">
        <v>177</v>
      </c>
      <c r="E708" t="s">
        <v>119</v>
      </c>
      <c r="F708" t="s">
        <v>1202</v>
      </c>
      <c r="G708" t="s">
        <v>137</v>
      </c>
      <c r="H708" t="s">
        <v>138</v>
      </c>
      <c r="I708" t="s">
        <v>140</v>
      </c>
      <c r="J708" t="s">
        <v>142</v>
      </c>
      <c r="K708" s="5" t="s">
        <v>95</v>
      </c>
      <c r="M708" s="5" t="s">
        <v>34</v>
      </c>
      <c r="N708" s="5">
        <v>256</v>
      </c>
      <c r="O708" s="5">
        <v>384000</v>
      </c>
      <c r="P708" s="49"/>
      <c r="Q708" s="48"/>
    </row>
    <row r="709" spans="1:17" x14ac:dyDescent="0.3">
      <c r="A709" t="s">
        <v>1207</v>
      </c>
      <c r="B709" t="s">
        <v>135</v>
      </c>
      <c r="C709" s="46" t="s">
        <v>176</v>
      </c>
      <c r="D709" t="s">
        <v>177</v>
      </c>
      <c r="E709" t="s">
        <v>119</v>
      </c>
      <c r="F709" t="s">
        <v>1202</v>
      </c>
      <c r="G709" t="s">
        <v>137</v>
      </c>
      <c r="H709" t="s">
        <v>138</v>
      </c>
      <c r="I709" t="s">
        <v>140</v>
      </c>
      <c r="J709" t="s">
        <v>141</v>
      </c>
      <c r="K709" s="5" t="s">
        <v>95</v>
      </c>
      <c r="M709" s="5" t="s">
        <v>34</v>
      </c>
      <c r="N709" s="5">
        <v>384</v>
      </c>
      <c r="O709" s="5">
        <v>576000</v>
      </c>
      <c r="P709" s="49"/>
      <c r="Q709" s="48"/>
    </row>
    <row r="710" spans="1:17" x14ac:dyDescent="0.3">
      <c r="A710" t="s">
        <v>1208</v>
      </c>
      <c r="B710" t="s">
        <v>135</v>
      </c>
      <c r="C710" s="46" t="s">
        <v>176</v>
      </c>
      <c r="D710" t="s">
        <v>177</v>
      </c>
      <c r="E710" t="s">
        <v>101</v>
      </c>
      <c r="F710" t="s">
        <v>1209</v>
      </c>
      <c r="G710" t="s">
        <v>137</v>
      </c>
      <c r="H710" t="s">
        <v>138</v>
      </c>
      <c r="I710" t="s">
        <v>31</v>
      </c>
      <c r="J710" t="s">
        <v>431</v>
      </c>
      <c r="K710" s="5" t="s">
        <v>95</v>
      </c>
      <c r="M710" s="5" t="s">
        <v>34</v>
      </c>
      <c r="N710" s="5">
        <v>45</v>
      </c>
      <c r="O710" s="5">
        <v>20925</v>
      </c>
      <c r="P710" s="49"/>
      <c r="Q710" s="48"/>
    </row>
    <row r="711" spans="1:17" x14ac:dyDescent="0.3">
      <c r="A711" t="s">
        <v>1208</v>
      </c>
      <c r="B711" t="s">
        <v>135</v>
      </c>
      <c r="C711" s="46" t="s">
        <v>176</v>
      </c>
      <c r="D711" t="s">
        <v>177</v>
      </c>
      <c r="E711" t="s">
        <v>101</v>
      </c>
      <c r="F711" t="s">
        <v>1210</v>
      </c>
      <c r="G711" t="s">
        <v>137</v>
      </c>
      <c r="H711" t="s">
        <v>138</v>
      </c>
      <c r="I711" t="s">
        <v>31</v>
      </c>
      <c r="J711" t="s">
        <v>426</v>
      </c>
      <c r="K711" s="5" t="s">
        <v>95</v>
      </c>
      <c r="M711" s="5" t="s">
        <v>34</v>
      </c>
      <c r="N711" s="5">
        <v>72</v>
      </c>
      <c r="O711" s="5">
        <v>64584</v>
      </c>
      <c r="P711" s="49"/>
      <c r="Q711" s="48"/>
    </row>
    <row r="712" spans="1:17" x14ac:dyDescent="0.3">
      <c r="A712" t="s">
        <v>1208</v>
      </c>
      <c r="B712" t="s">
        <v>135</v>
      </c>
      <c r="C712" s="46" t="s">
        <v>176</v>
      </c>
      <c r="D712" t="s">
        <v>177</v>
      </c>
      <c r="E712" t="s">
        <v>101</v>
      </c>
      <c r="F712" t="s">
        <v>1211</v>
      </c>
      <c r="G712" t="s">
        <v>137</v>
      </c>
      <c r="H712" t="s">
        <v>138</v>
      </c>
      <c r="I712" t="s">
        <v>31</v>
      </c>
      <c r="J712" t="s">
        <v>431</v>
      </c>
      <c r="K712" s="5" t="s">
        <v>95</v>
      </c>
      <c r="M712" s="5" t="s">
        <v>34</v>
      </c>
      <c r="N712" s="5">
        <v>150</v>
      </c>
      <c r="O712" s="5">
        <v>100950</v>
      </c>
      <c r="P712" s="49"/>
      <c r="Q712" s="48"/>
    </row>
    <row r="713" spans="1:17" x14ac:dyDescent="0.3">
      <c r="A713" t="s">
        <v>1212</v>
      </c>
      <c r="B713" t="s">
        <v>135</v>
      </c>
      <c r="C713" s="46" t="s">
        <v>176</v>
      </c>
      <c r="D713" t="s">
        <v>177</v>
      </c>
      <c r="E713" t="s">
        <v>101</v>
      </c>
      <c r="F713" t="s">
        <v>506</v>
      </c>
      <c r="G713" t="s">
        <v>137</v>
      </c>
      <c r="H713" t="s">
        <v>138</v>
      </c>
      <c r="I713" t="s">
        <v>139</v>
      </c>
      <c r="J713" t="s">
        <v>87</v>
      </c>
      <c r="K713" s="5" t="s">
        <v>95</v>
      </c>
      <c r="M713" s="5" t="s">
        <v>34</v>
      </c>
      <c r="N713" s="5">
        <v>500</v>
      </c>
      <c r="O713" s="5">
        <v>77500</v>
      </c>
      <c r="P713" s="49"/>
      <c r="Q713" s="48"/>
    </row>
    <row r="714" spans="1:17" x14ac:dyDescent="0.3">
      <c r="A714" t="s">
        <v>1213</v>
      </c>
      <c r="B714" t="s">
        <v>135</v>
      </c>
      <c r="C714" s="46" t="s">
        <v>176</v>
      </c>
      <c r="D714" t="s">
        <v>177</v>
      </c>
      <c r="E714" t="s">
        <v>10</v>
      </c>
      <c r="F714" t="s">
        <v>1214</v>
      </c>
      <c r="G714" t="s">
        <v>137</v>
      </c>
      <c r="H714" t="s">
        <v>138</v>
      </c>
      <c r="I714" t="s">
        <v>140</v>
      </c>
      <c r="J714" t="s">
        <v>150</v>
      </c>
      <c r="K714" s="5" t="s">
        <v>96</v>
      </c>
      <c r="M714" s="5" t="s">
        <v>34</v>
      </c>
      <c r="N714" s="5">
        <v>5625</v>
      </c>
      <c r="O714" s="5">
        <v>1020690</v>
      </c>
      <c r="P714" s="49"/>
      <c r="Q714" s="48"/>
    </row>
    <row r="715" spans="1:17" x14ac:dyDescent="0.3">
      <c r="A715" t="s">
        <v>1213</v>
      </c>
      <c r="B715" t="s">
        <v>135</v>
      </c>
      <c r="C715" s="46" t="s">
        <v>176</v>
      </c>
      <c r="D715" t="s">
        <v>177</v>
      </c>
      <c r="E715" t="s">
        <v>10</v>
      </c>
      <c r="F715" t="s">
        <v>1215</v>
      </c>
      <c r="G715" t="s">
        <v>137</v>
      </c>
      <c r="H715" t="s">
        <v>138</v>
      </c>
      <c r="I715" t="s">
        <v>140</v>
      </c>
      <c r="J715" t="s">
        <v>150</v>
      </c>
      <c r="K715" s="5" t="s">
        <v>96</v>
      </c>
      <c r="M715" s="5" t="s">
        <v>34</v>
      </c>
      <c r="N715" s="5">
        <v>5400</v>
      </c>
      <c r="O715" s="5">
        <v>1171670.3999999999</v>
      </c>
      <c r="P715" s="49"/>
      <c r="Q715" s="48"/>
    </row>
    <row r="716" spans="1:17" x14ac:dyDescent="0.3">
      <c r="A716" t="s">
        <v>1213</v>
      </c>
      <c r="B716" t="s">
        <v>135</v>
      </c>
      <c r="C716" s="46" t="s">
        <v>176</v>
      </c>
      <c r="D716" t="s">
        <v>177</v>
      </c>
      <c r="E716" t="s">
        <v>10</v>
      </c>
      <c r="F716" t="s">
        <v>1216</v>
      </c>
      <c r="G716" t="s">
        <v>137</v>
      </c>
      <c r="H716" t="s">
        <v>138</v>
      </c>
      <c r="I716" t="s">
        <v>140</v>
      </c>
      <c r="J716" t="s">
        <v>150</v>
      </c>
      <c r="K716" s="5" t="s">
        <v>96</v>
      </c>
      <c r="M716" s="5" t="s">
        <v>34</v>
      </c>
      <c r="N716" s="5">
        <v>5625</v>
      </c>
      <c r="O716" s="5">
        <v>1477530</v>
      </c>
      <c r="P716" s="49"/>
      <c r="Q716" s="48"/>
    </row>
    <row r="717" spans="1:17" x14ac:dyDescent="0.3">
      <c r="A717" t="s">
        <v>1213</v>
      </c>
      <c r="B717" t="s">
        <v>135</v>
      </c>
      <c r="C717" s="46" t="s">
        <v>176</v>
      </c>
      <c r="D717" t="s">
        <v>177</v>
      </c>
      <c r="E717" t="s">
        <v>10</v>
      </c>
      <c r="F717" t="s">
        <v>1217</v>
      </c>
      <c r="G717" t="s">
        <v>137</v>
      </c>
      <c r="H717" t="s">
        <v>138</v>
      </c>
      <c r="I717" t="s">
        <v>140</v>
      </c>
      <c r="J717" t="s">
        <v>150</v>
      </c>
      <c r="K717" s="5" t="s">
        <v>96</v>
      </c>
      <c r="M717" s="5" t="s">
        <v>34</v>
      </c>
      <c r="N717" s="5">
        <v>4450</v>
      </c>
      <c r="O717" s="5">
        <v>1400361.6</v>
      </c>
      <c r="P717" s="49"/>
      <c r="Q717" s="48"/>
    </row>
    <row r="718" spans="1:17" x14ac:dyDescent="0.3">
      <c r="A718" t="s">
        <v>1218</v>
      </c>
      <c r="B718" t="s">
        <v>135</v>
      </c>
      <c r="C718" s="46" t="s">
        <v>176</v>
      </c>
      <c r="D718" t="s">
        <v>177</v>
      </c>
      <c r="E718" t="s">
        <v>101</v>
      </c>
      <c r="F718" t="s">
        <v>516</v>
      </c>
      <c r="G718" t="s">
        <v>137</v>
      </c>
      <c r="H718" t="s">
        <v>138</v>
      </c>
      <c r="I718" t="s">
        <v>139</v>
      </c>
      <c r="J718" t="s">
        <v>87</v>
      </c>
      <c r="K718" s="5" t="s">
        <v>95</v>
      </c>
      <c r="M718" s="5" t="s">
        <v>34</v>
      </c>
      <c r="N718" s="5">
        <v>75</v>
      </c>
      <c r="O718" s="5">
        <v>408750</v>
      </c>
      <c r="P718" s="49"/>
      <c r="Q718" s="48"/>
    </row>
    <row r="719" spans="1:17" x14ac:dyDescent="0.3">
      <c r="A719" t="s">
        <v>1218</v>
      </c>
      <c r="B719" t="s">
        <v>135</v>
      </c>
      <c r="C719" s="46" t="s">
        <v>176</v>
      </c>
      <c r="D719" t="s">
        <v>177</v>
      </c>
      <c r="E719" t="s">
        <v>101</v>
      </c>
      <c r="F719" t="s">
        <v>517</v>
      </c>
      <c r="G719" t="s">
        <v>137</v>
      </c>
      <c r="H719" t="s">
        <v>138</v>
      </c>
      <c r="I719" t="s">
        <v>139</v>
      </c>
      <c r="J719" t="s">
        <v>87</v>
      </c>
      <c r="K719" s="5" t="s">
        <v>95</v>
      </c>
      <c r="M719" s="5" t="s">
        <v>34</v>
      </c>
      <c r="N719" s="5">
        <v>38</v>
      </c>
      <c r="O719" s="5">
        <v>37620</v>
      </c>
      <c r="P719" s="49"/>
      <c r="Q719" s="48"/>
    </row>
    <row r="720" spans="1:17" x14ac:dyDescent="0.3">
      <c r="A720" t="s">
        <v>1218</v>
      </c>
      <c r="B720" t="s">
        <v>135</v>
      </c>
      <c r="C720" s="46" t="s">
        <v>176</v>
      </c>
      <c r="D720" t="s">
        <v>177</v>
      </c>
      <c r="E720" t="s">
        <v>101</v>
      </c>
      <c r="F720" t="s">
        <v>521</v>
      </c>
      <c r="G720" t="s">
        <v>137</v>
      </c>
      <c r="H720" t="s">
        <v>138</v>
      </c>
      <c r="I720" t="s">
        <v>139</v>
      </c>
      <c r="J720" t="s">
        <v>88</v>
      </c>
      <c r="K720" s="5" t="s">
        <v>95</v>
      </c>
      <c r="M720" s="5" t="s">
        <v>34</v>
      </c>
      <c r="N720" s="5">
        <v>76</v>
      </c>
      <c r="O720" s="5">
        <v>146300</v>
      </c>
      <c r="P720" s="49"/>
      <c r="Q720" s="48"/>
    </row>
    <row r="721" spans="1:17" x14ac:dyDescent="0.3">
      <c r="A721" t="s">
        <v>1219</v>
      </c>
      <c r="B721" t="s">
        <v>135</v>
      </c>
      <c r="C721" s="46" t="s">
        <v>176</v>
      </c>
      <c r="D721" t="s">
        <v>177</v>
      </c>
      <c r="E721" t="s">
        <v>101</v>
      </c>
      <c r="F721" t="s">
        <v>534</v>
      </c>
      <c r="G721" t="s">
        <v>137</v>
      </c>
      <c r="H721" t="s">
        <v>138</v>
      </c>
      <c r="I721" t="s">
        <v>139</v>
      </c>
      <c r="J721" t="s">
        <v>87</v>
      </c>
      <c r="K721" s="5" t="s">
        <v>95</v>
      </c>
      <c r="M721" s="5" t="s">
        <v>34</v>
      </c>
      <c r="N721" s="5">
        <v>75</v>
      </c>
      <c r="O721" s="5">
        <v>163800</v>
      </c>
      <c r="P721" s="49"/>
      <c r="Q721" s="48"/>
    </row>
    <row r="722" spans="1:17" x14ac:dyDescent="0.3">
      <c r="A722" t="s">
        <v>1219</v>
      </c>
      <c r="B722" t="s">
        <v>135</v>
      </c>
      <c r="C722" s="46" t="s">
        <v>176</v>
      </c>
      <c r="D722" t="s">
        <v>177</v>
      </c>
      <c r="E722" t="s">
        <v>101</v>
      </c>
      <c r="F722" t="s">
        <v>1220</v>
      </c>
      <c r="G722" t="s">
        <v>137</v>
      </c>
      <c r="H722" t="s">
        <v>138</v>
      </c>
      <c r="I722" t="s">
        <v>139</v>
      </c>
      <c r="J722" t="s">
        <v>87</v>
      </c>
      <c r="K722" s="5" t="s">
        <v>95</v>
      </c>
      <c r="M722" s="5" t="s">
        <v>34</v>
      </c>
      <c r="N722" s="5">
        <v>75</v>
      </c>
      <c r="O722" s="5">
        <v>168750</v>
      </c>
      <c r="P722" s="49"/>
      <c r="Q722" s="48"/>
    </row>
    <row r="723" spans="1:17" x14ac:dyDescent="0.3">
      <c r="A723" t="s">
        <v>1219</v>
      </c>
      <c r="B723" t="s">
        <v>135</v>
      </c>
      <c r="C723" s="46" t="s">
        <v>176</v>
      </c>
      <c r="D723" t="s">
        <v>177</v>
      </c>
      <c r="E723" t="s">
        <v>101</v>
      </c>
      <c r="F723" t="s">
        <v>535</v>
      </c>
      <c r="G723" t="s">
        <v>137</v>
      </c>
      <c r="H723" t="s">
        <v>138</v>
      </c>
      <c r="I723" t="s">
        <v>139</v>
      </c>
      <c r="J723" t="s">
        <v>87</v>
      </c>
      <c r="K723" s="5" t="s">
        <v>95</v>
      </c>
      <c r="M723" s="5" t="s">
        <v>34</v>
      </c>
      <c r="N723" s="5">
        <v>75</v>
      </c>
      <c r="O723" s="5">
        <v>13800</v>
      </c>
      <c r="P723" s="49"/>
      <c r="Q723" s="48"/>
    </row>
    <row r="724" spans="1:17" x14ac:dyDescent="0.3">
      <c r="A724" t="s">
        <v>1221</v>
      </c>
      <c r="B724" t="s">
        <v>135</v>
      </c>
      <c r="C724" s="46" t="s">
        <v>176</v>
      </c>
      <c r="D724" t="s">
        <v>177</v>
      </c>
      <c r="E724" t="s">
        <v>101</v>
      </c>
      <c r="F724" t="s">
        <v>525</v>
      </c>
      <c r="G724" t="s">
        <v>137</v>
      </c>
      <c r="H724" t="s">
        <v>138</v>
      </c>
      <c r="I724" t="s">
        <v>139</v>
      </c>
      <c r="J724" t="s">
        <v>87</v>
      </c>
      <c r="K724" s="5" t="s">
        <v>95</v>
      </c>
      <c r="M724" s="5" t="s">
        <v>34</v>
      </c>
      <c r="N724" s="5">
        <v>76</v>
      </c>
      <c r="O724" s="5">
        <v>3800</v>
      </c>
      <c r="P724" s="49"/>
      <c r="Q724" s="48"/>
    </row>
    <row r="725" spans="1:17" x14ac:dyDescent="0.3">
      <c r="A725" t="s">
        <v>1221</v>
      </c>
      <c r="B725" t="s">
        <v>135</v>
      </c>
      <c r="C725" s="46" t="s">
        <v>176</v>
      </c>
      <c r="D725" t="s">
        <v>177</v>
      </c>
      <c r="E725" t="s">
        <v>101</v>
      </c>
      <c r="F725" t="s">
        <v>531</v>
      </c>
      <c r="G725" t="s">
        <v>137</v>
      </c>
      <c r="H725" t="s">
        <v>138</v>
      </c>
      <c r="I725" t="s">
        <v>139</v>
      </c>
      <c r="J725" t="s">
        <v>87</v>
      </c>
      <c r="K725" s="5" t="s">
        <v>95</v>
      </c>
      <c r="M725" s="5" t="s">
        <v>34</v>
      </c>
      <c r="N725" s="5">
        <v>76</v>
      </c>
      <c r="O725" s="5">
        <v>155800</v>
      </c>
      <c r="P725" s="49"/>
      <c r="Q725" s="48"/>
    </row>
    <row r="726" spans="1:17" x14ac:dyDescent="0.3">
      <c r="A726" t="s">
        <v>1221</v>
      </c>
      <c r="B726" t="s">
        <v>135</v>
      </c>
      <c r="C726" s="46" t="s">
        <v>176</v>
      </c>
      <c r="D726" t="s">
        <v>177</v>
      </c>
      <c r="E726" t="s">
        <v>101</v>
      </c>
      <c r="F726" t="s">
        <v>526</v>
      </c>
      <c r="G726" t="s">
        <v>137</v>
      </c>
      <c r="H726" t="s">
        <v>138</v>
      </c>
      <c r="I726" t="s">
        <v>139</v>
      </c>
      <c r="J726" t="s">
        <v>87</v>
      </c>
      <c r="K726" s="5" t="s">
        <v>95</v>
      </c>
      <c r="M726" s="5" t="s">
        <v>34</v>
      </c>
      <c r="N726" s="5">
        <v>76</v>
      </c>
      <c r="O726" s="5">
        <v>3800</v>
      </c>
      <c r="P726" s="49"/>
      <c r="Q726" s="48"/>
    </row>
    <row r="727" spans="1:17" x14ac:dyDescent="0.3">
      <c r="A727" t="s">
        <v>1222</v>
      </c>
      <c r="B727" t="s">
        <v>135</v>
      </c>
      <c r="C727" s="46" t="s">
        <v>176</v>
      </c>
      <c r="D727" t="s">
        <v>177</v>
      </c>
      <c r="E727" t="s">
        <v>98</v>
      </c>
      <c r="F727" t="s">
        <v>1223</v>
      </c>
      <c r="G727" t="s">
        <v>137</v>
      </c>
      <c r="H727" t="s">
        <v>138</v>
      </c>
      <c r="I727" t="s">
        <v>139</v>
      </c>
      <c r="J727" t="s">
        <v>35</v>
      </c>
      <c r="K727" s="5" t="s">
        <v>96</v>
      </c>
      <c r="L727" s="5" t="s">
        <v>33</v>
      </c>
      <c r="M727" s="5" t="s">
        <v>34</v>
      </c>
      <c r="N727" s="5">
        <v>150</v>
      </c>
      <c r="O727" s="5">
        <v>82500</v>
      </c>
      <c r="P727" s="49"/>
      <c r="Q727" s="48"/>
    </row>
    <row r="728" spans="1:17" x14ac:dyDescent="0.3">
      <c r="A728" t="s">
        <v>1222</v>
      </c>
      <c r="B728" t="s">
        <v>135</v>
      </c>
      <c r="C728" s="46" t="s">
        <v>176</v>
      </c>
      <c r="D728" t="s">
        <v>177</v>
      </c>
      <c r="E728" t="s">
        <v>98</v>
      </c>
      <c r="F728" t="s">
        <v>1224</v>
      </c>
      <c r="G728" t="s">
        <v>137</v>
      </c>
      <c r="H728" t="s">
        <v>138</v>
      </c>
      <c r="I728" t="s">
        <v>139</v>
      </c>
      <c r="J728" t="s">
        <v>35</v>
      </c>
      <c r="K728" s="5" t="s">
        <v>96</v>
      </c>
      <c r="L728" s="5" t="s">
        <v>33</v>
      </c>
      <c r="M728" s="5" t="s">
        <v>34</v>
      </c>
      <c r="N728" s="5">
        <v>150</v>
      </c>
      <c r="O728" s="5">
        <v>82500</v>
      </c>
      <c r="P728" s="49"/>
      <c r="Q728" s="48"/>
    </row>
    <row r="729" spans="1:17" x14ac:dyDescent="0.3">
      <c r="A729" t="s">
        <v>1222</v>
      </c>
      <c r="B729" t="s">
        <v>135</v>
      </c>
      <c r="C729" s="46" t="s">
        <v>176</v>
      </c>
      <c r="D729" t="s">
        <v>177</v>
      </c>
      <c r="E729" t="s">
        <v>98</v>
      </c>
      <c r="F729" t="s">
        <v>1225</v>
      </c>
      <c r="G729" t="s">
        <v>137</v>
      </c>
      <c r="H729" t="s">
        <v>138</v>
      </c>
      <c r="I729" t="s">
        <v>139</v>
      </c>
      <c r="J729" t="s">
        <v>35</v>
      </c>
      <c r="K729" s="5" t="s">
        <v>96</v>
      </c>
      <c r="L729" s="5" t="s">
        <v>33</v>
      </c>
      <c r="M729" s="5" t="s">
        <v>34</v>
      </c>
      <c r="N729" s="5">
        <v>3300</v>
      </c>
      <c r="O729" s="5">
        <v>1815000</v>
      </c>
      <c r="P729" s="49"/>
      <c r="Q729" s="48"/>
    </row>
    <row r="730" spans="1:17" x14ac:dyDescent="0.3">
      <c r="A730" t="s">
        <v>1222</v>
      </c>
      <c r="B730" t="s">
        <v>135</v>
      </c>
      <c r="C730" s="46" t="s">
        <v>176</v>
      </c>
      <c r="D730" t="s">
        <v>177</v>
      </c>
      <c r="E730" t="s">
        <v>98</v>
      </c>
      <c r="F730" t="s">
        <v>1226</v>
      </c>
      <c r="G730" t="s">
        <v>137</v>
      </c>
      <c r="H730" t="s">
        <v>138</v>
      </c>
      <c r="I730" t="s">
        <v>139</v>
      </c>
      <c r="J730" t="s">
        <v>35</v>
      </c>
      <c r="K730" s="5" t="s">
        <v>96</v>
      </c>
      <c r="L730" s="5" t="s">
        <v>33</v>
      </c>
      <c r="M730" s="5" t="s">
        <v>34</v>
      </c>
      <c r="N730" s="5">
        <v>3000</v>
      </c>
      <c r="O730" s="5">
        <v>1650000</v>
      </c>
      <c r="P730" s="49"/>
      <c r="Q730" s="48"/>
    </row>
    <row r="731" spans="1:17" x14ac:dyDescent="0.3">
      <c r="A731" t="s">
        <v>1222</v>
      </c>
      <c r="B731" t="s">
        <v>135</v>
      </c>
      <c r="C731" s="46" t="s">
        <v>176</v>
      </c>
      <c r="D731" t="s">
        <v>177</v>
      </c>
      <c r="E731" t="s">
        <v>98</v>
      </c>
      <c r="F731" t="s">
        <v>1227</v>
      </c>
      <c r="G731" t="s">
        <v>137</v>
      </c>
      <c r="H731" t="s">
        <v>138</v>
      </c>
      <c r="I731" t="s">
        <v>139</v>
      </c>
      <c r="J731" t="s">
        <v>35</v>
      </c>
      <c r="K731" s="5" t="s">
        <v>96</v>
      </c>
      <c r="L731" s="5" t="s">
        <v>33</v>
      </c>
      <c r="M731" s="5" t="s">
        <v>34</v>
      </c>
      <c r="N731" s="5">
        <v>2850</v>
      </c>
      <c r="O731" s="5">
        <v>1567500</v>
      </c>
      <c r="P731" s="49"/>
      <c r="Q731" s="48"/>
    </row>
    <row r="732" spans="1:17" x14ac:dyDescent="0.3">
      <c r="A732" t="s">
        <v>1228</v>
      </c>
      <c r="B732" t="s">
        <v>135</v>
      </c>
      <c r="C732" s="46" t="s">
        <v>176</v>
      </c>
      <c r="D732" t="s">
        <v>177</v>
      </c>
      <c r="E732" t="s">
        <v>9</v>
      </c>
      <c r="F732" t="s">
        <v>1229</v>
      </c>
      <c r="G732" t="s">
        <v>137</v>
      </c>
      <c r="H732" t="s">
        <v>138</v>
      </c>
      <c r="I732" t="s">
        <v>139</v>
      </c>
      <c r="J732" t="s">
        <v>143</v>
      </c>
      <c r="K732" s="5" t="s">
        <v>96</v>
      </c>
      <c r="M732" s="5" t="s">
        <v>34</v>
      </c>
      <c r="N732" s="5">
        <v>300</v>
      </c>
      <c r="O732" s="5">
        <v>585484.19999999995</v>
      </c>
      <c r="P732" s="49"/>
      <c r="Q732" s="48"/>
    </row>
    <row r="733" spans="1:17" x14ac:dyDescent="0.3">
      <c r="A733" t="s">
        <v>1230</v>
      </c>
      <c r="B733" t="s">
        <v>135</v>
      </c>
      <c r="C733" s="46" t="s">
        <v>176</v>
      </c>
      <c r="D733" t="s">
        <v>177</v>
      </c>
      <c r="E733" t="s">
        <v>119</v>
      </c>
      <c r="F733" t="s">
        <v>397</v>
      </c>
      <c r="G733" t="s">
        <v>137</v>
      </c>
      <c r="H733" t="s">
        <v>138</v>
      </c>
      <c r="I733" t="s">
        <v>139</v>
      </c>
      <c r="J733" t="s">
        <v>87</v>
      </c>
      <c r="K733" s="5" t="s">
        <v>95</v>
      </c>
      <c r="M733" s="5" t="s">
        <v>34</v>
      </c>
      <c r="N733" s="5">
        <v>12</v>
      </c>
      <c r="O733" s="5">
        <v>59988</v>
      </c>
      <c r="P733" s="49"/>
      <c r="Q733" s="48"/>
    </row>
    <row r="734" spans="1:17" x14ac:dyDescent="0.3">
      <c r="A734" t="s">
        <v>1231</v>
      </c>
      <c r="B734" t="s">
        <v>135</v>
      </c>
      <c r="C734" s="46" t="s">
        <v>176</v>
      </c>
      <c r="D734" t="s">
        <v>177</v>
      </c>
      <c r="E734" t="s">
        <v>119</v>
      </c>
      <c r="F734" t="s">
        <v>397</v>
      </c>
      <c r="G734" t="s">
        <v>137</v>
      </c>
      <c r="H734" t="s">
        <v>138</v>
      </c>
      <c r="I734" t="s">
        <v>139</v>
      </c>
      <c r="J734" t="s">
        <v>87</v>
      </c>
      <c r="K734" s="5" t="s">
        <v>95</v>
      </c>
      <c r="M734" s="5" t="s">
        <v>34</v>
      </c>
      <c r="N734" s="5">
        <v>12</v>
      </c>
      <c r="O734" s="5">
        <v>59988</v>
      </c>
      <c r="P734" s="49"/>
      <c r="Q734" s="48"/>
    </row>
    <row r="735" spans="1:17" x14ac:dyDescent="0.3">
      <c r="A735" t="s">
        <v>1232</v>
      </c>
      <c r="B735" t="s">
        <v>135</v>
      </c>
      <c r="C735" s="46" t="s">
        <v>176</v>
      </c>
      <c r="D735" t="s">
        <v>177</v>
      </c>
      <c r="E735" t="s">
        <v>101</v>
      </c>
      <c r="F735" t="s">
        <v>548</v>
      </c>
      <c r="G735" t="s">
        <v>137</v>
      </c>
      <c r="H735" t="s">
        <v>138</v>
      </c>
      <c r="I735" t="s">
        <v>140</v>
      </c>
      <c r="J735" t="s">
        <v>142</v>
      </c>
      <c r="K735" s="5" t="s">
        <v>95</v>
      </c>
      <c r="M735" s="5" t="s">
        <v>34</v>
      </c>
      <c r="N735" s="5">
        <v>348</v>
      </c>
      <c r="O735" s="5">
        <v>445440</v>
      </c>
      <c r="P735" s="49"/>
      <c r="Q735" s="48"/>
    </row>
    <row r="736" spans="1:17" x14ac:dyDescent="0.3">
      <c r="A736" t="s">
        <v>1232</v>
      </c>
      <c r="B736" t="s">
        <v>135</v>
      </c>
      <c r="C736" s="46" t="s">
        <v>176</v>
      </c>
      <c r="D736" t="s">
        <v>177</v>
      </c>
      <c r="E736" t="s">
        <v>101</v>
      </c>
      <c r="F736" t="s">
        <v>549</v>
      </c>
      <c r="G736" t="s">
        <v>137</v>
      </c>
      <c r="H736" t="s">
        <v>138</v>
      </c>
      <c r="I736" t="s">
        <v>140</v>
      </c>
      <c r="J736" t="s">
        <v>142</v>
      </c>
      <c r="K736" s="5" t="s">
        <v>95</v>
      </c>
      <c r="M736" s="5" t="s">
        <v>34</v>
      </c>
      <c r="N736" s="5">
        <v>236</v>
      </c>
      <c r="O736" s="5">
        <v>329456</v>
      </c>
      <c r="P736" s="49"/>
      <c r="Q736" s="48"/>
    </row>
    <row r="737" spans="1:17" x14ac:dyDescent="0.3">
      <c r="A737" t="s">
        <v>1232</v>
      </c>
      <c r="B737" t="s">
        <v>135</v>
      </c>
      <c r="C737" s="46" t="s">
        <v>176</v>
      </c>
      <c r="D737" t="s">
        <v>177</v>
      </c>
      <c r="E737" t="s">
        <v>101</v>
      </c>
      <c r="F737" t="s">
        <v>550</v>
      </c>
      <c r="G737" t="s">
        <v>137</v>
      </c>
      <c r="H737" t="s">
        <v>138</v>
      </c>
      <c r="I737" t="s">
        <v>140</v>
      </c>
      <c r="J737" t="s">
        <v>142</v>
      </c>
      <c r="K737" s="5" t="s">
        <v>95</v>
      </c>
      <c r="M737" s="5" t="s">
        <v>34</v>
      </c>
      <c r="N737" s="5">
        <v>262</v>
      </c>
      <c r="O737" s="5">
        <v>347412</v>
      </c>
      <c r="P737" s="49"/>
      <c r="Q737" s="48"/>
    </row>
    <row r="738" spans="1:17" x14ac:dyDescent="0.3">
      <c r="A738" t="s">
        <v>1232</v>
      </c>
      <c r="B738" t="s">
        <v>135</v>
      </c>
      <c r="C738" s="46" t="s">
        <v>176</v>
      </c>
      <c r="D738" t="s">
        <v>177</v>
      </c>
      <c r="E738" t="s">
        <v>101</v>
      </c>
      <c r="F738" t="s">
        <v>551</v>
      </c>
      <c r="G738" t="s">
        <v>137</v>
      </c>
      <c r="H738" t="s">
        <v>138</v>
      </c>
      <c r="I738" t="s">
        <v>140</v>
      </c>
      <c r="J738" t="s">
        <v>142</v>
      </c>
      <c r="K738" s="5" t="s">
        <v>95</v>
      </c>
      <c r="M738" s="5" t="s">
        <v>34</v>
      </c>
      <c r="N738" s="5">
        <v>156</v>
      </c>
      <c r="O738" s="5">
        <v>91416</v>
      </c>
      <c r="P738" s="49"/>
      <c r="Q738" s="48"/>
    </row>
    <row r="739" spans="1:17" x14ac:dyDescent="0.3">
      <c r="A739" t="s">
        <v>1233</v>
      </c>
      <c r="B739" t="s">
        <v>135</v>
      </c>
      <c r="C739" s="46" t="s">
        <v>176</v>
      </c>
      <c r="D739" t="s">
        <v>177</v>
      </c>
      <c r="E739" t="s">
        <v>18</v>
      </c>
      <c r="F739" t="s">
        <v>213</v>
      </c>
      <c r="G739" t="s">
        <v>137</v>
      </c>
      <c r="H739" t="s">
        <v>138</v>
      </c>
      <c r="I739" t="s">
        <v>140</v>
      </c>
      <c r="J739" t="s">
        <v>141</v>
      </c>
      <c r="K739" s="5" t="s">
        <v>96</v>
      </c>
      <c r="M739" s="5" t="s">
        <v>34</v>
      </c>
      <c r="N739" s="5">
        <v>10016</v>
      </c>
      <c r="O739" s="5">
        <v>9826096.6400000006</v>
      </c>
      <c r="P739" s="49"/>
      <c r="Q739" s="48"/>
    </row>
    <row r="740" spans="1:17" x14ac:dyDescent="0.3">
      <c r="A740" t="s">
        <v>1233</v>
      </c>
      <c r="B740" t="s">
        <v>135</v>
      </c>
      <c r="C740" s="46" t="s">
        <v>176</v>
      </c>
      <c r="D740" t="s">
        <v>177</v>
      </c>
      <c r="E740" t="s">
        <v>18</v>
      </c>
      <c r="F740" t="s">
        <v>1234</v>
      </c>
      <c r="G740" t="s">
        <v>137</v>
      </c>
      <c r="H740" t="s">
        <v>138</v>
      </c>
      <c r="I740" t="s">
        <v>140</v>
      </c>
      <c r="J740" t="s">
        <v>141</v>
      </c>
      <c r="K740" s="5" t="s">
        <v>96</v>
      </c>
      <c r="M740" s="5" t="s">
        <v>34</v>
      </c>
      <c r="N740" s="5">
        <v>5024</v>
      </c>
      <c r="O740" s="5">
        <v>5083644.93</v>
      </c>
      <c r="P740" s="49"/>
      <c r="Q740" s="48"/>
    </row>
    <row r="741" spans="1:17" x14ac:dyDescent="0.3">
      <c r="A741" t="s">
        <v>1233</v>
      </c>
      <c r="B741" t="s">
        <v>135</v>
      </c>
      <c r="C741" s="46" t="s">
        <v>176</v>
      </c>
      <c r="D741" t="s">
        <v>177</v>
      </c>
      <c r="E741" t="s">
        <v>18</v>
      </c>
      <c r="F741" t="s">
        <v>1235</v>
      </c>
      <c r="G741" t="s">
        <v>137</v>
      </c>
      <c r="H741" t="s">
        <v>138</v>
      </c>
      <c r="I741" t="s">
        <v>140</v>
      </c>
      <c r="J741" t="s">
        <v>141</v>
      </c>
      <c r="K741" s="5" t="s">
        <v>96</v>
      </c>
      <c r="M741" s="5" t="s">
        <v>34</v>
      </c>
      <c r="N741" s="5">
        <v>5000</v>
      </c>
      <c r="O741" s="5">
        <v>5328800</v>
      </c>
      <c r="P741" s="49"/>
      <c r="Q741" s="48"/>
    </row>
    <row r="742" spans="1:17" x14ac:dyDescent="0.3">
      <c r="A742" t="s">
        <v>1236</v>
      </c>
      <c r="B742" t="s">
        <v>135</v>
      </c>
      <c r="C742" s="46" t="s">
        <v>176</v>
      </c>
      <c r="D742" t="s">
        <v>177</v>
      </c>
      <c r="E742" t="s">
        <v>119</v>
      </c>
      <c r="F742" t="s">
        <v>1237</v>
      </c>
      <c r="G742" t="s">
        <v>137</v>
      </c>
      <c r="H742" t="s">
        <v>138</v>
      </c>
      <c r="I742" t="s">
        <v>140</v>
      </c>
      <c r="J742" t="s">
        <v>142</v>
      </c>
      <c r="K742" s="5" t="s">
        <v>95</v>
      </c>
      <c r="M742" s="5" t="s">
        <v>34</v>
      </c>
      <c r="N742" s="5">
        <v>64</v>
      </c>
      <c r="O742" s="5">
        <v>159936</v>
      </c>
      <c r="P742" s="49"/>
      <c r="Q742" s="48"/>
    </row>
    <row r="743" spans="1:17" x14ac:dyDescent="0.3">
      <c r="A743" t="s">
        <v>1238</v>
      </c>
      <c r="B743" t="s">
        <v>135</v>
      </c>
      <c r="C743" s="46" t="s">
        <v>176</v>
      </c>
      <c r="D743" t="s">
        <v>177</v>
      </c>
      <c r="E743" t="s">
        <v>7</v>
      </c>
      <c r="F743" t="s">
        <v>1239</v>
      </c>
      <c r="G743" t="s">
        <v>137</v>
      </c>
      <c r="H743" t="s">
        <v>138</v>
      </c>
      <c r="I743" t="s">
        <v>140</v>
      </c>
      <c r="J743" t="s">
        <v>141</v>
      </c>
      <c r="K743" s="5" t="s">
        <v>95</v>
      </c>
      <c r="M743" s="5" t="s">
        <v>34</v>
      </c>
      <c r="N743" s="5">
        <v>2844</v>
      </c>
      <c r="O743" s="5">
        <v>2160029.38</v>
      </c>
      <c r="P743" s="49"/>
      <c r="Q743" s="48"/>
    </row>
    <row r="744" spans="1:17" x14ac:dyDescent="0.3">
      <c r="A744" t="s">
        <v>1238</v>
      </c>
      <c r="B744" t="s">
        <v>135</v>
      </c>
      <c r="C744" s="46" t="s">
        <v>176</v>
      </c>
      <c r="D744" t="s">
        <v>177</v>
      </c>
      <c r="E744" t="s">
        <v>7</v>
      </c>
      <c r="F744" t="s">
        <v>1240</v>
      </c>
      <c r="G744" t="s">
        <v>137</v>
      </c>
      <c r="H744" t="s">
        <v>138</v>
      </c>
      <c r="I744" t="s">
        <v>140</v>
      </c>
      <c r="J744" t="s">
        <v>141</v>
      </c>
      <c r="K744" s="5" t="s">
        <v>95</v>
      </c>
      <c r="M744" s="5" t="s">
        <v>34</v>
      </c>
      <c r="N744" s="5">
        <v>2844</v>
      </c>
      <c r="O744" s="5">
        <v>2160029.38</v>
      </c>
      <c r="P744" s="49"/>
      <c r="Q744" s="48"/>
    </row>
    <row r="745" spans="1:17" x14ac:dyDescent="0.3">
      <c r="A745" t="s">
        <v>1238</v>
      </c>
      <c r="B745" t="s">
        <v>135</v>
      </c>
      <c r="C745" s="46" t="s">
        <v>176</v>
      </c>
      <c r="D745" t="s">
        <v>177</v>
      </c>
      <c r="E745" t="s">
        <v>7</v>
      </c>
      <c r="F745" t="s">
        <v>1241</v>
      </c>
      <c r="G745" t="s">
        <v>137</v>
      </c>
      <c r="H745" t="s">
        <v>138</v>
      </c>
      <c r="I745" t="s">
        <v>140</v>
      </c>
      <c r="J745" t="s">
        <v>141</v>
      </c>
      <c r="K745" s="5" t="s">
        <v>95</v>
      </c>
      <c r="M745" s="5" t="s">
        <v>34</v>
      </c>
      <c r="N745" s="5">
        <v>2844</v>
      </c>
      <c r="O745" s="5">
        <v>2160029.38</v>
      </c>
      <c r="P745" s="49"/>
      <c r="Q745" s="48"/>
    </row>
    <row r="746" spans="1:17" x14ac:dyDescent="0.3">
      <c r="A746" t="s">
        <v>1238</v>
      </c>
      <c r="B746" t="s">
        <v>135</v>
      </c>
      <c r="C746" s="46" t="s">
        <v>176</v>
      </c>
      <c r="D746" t="s">
        <v>177</v>
      </c>
      <c r="E746" t="s">
        <v>7</v>
      </c>
      <c r="F746" t="s">
        <v>1242</v>
      </c>
      <c r="G746" t="s">
        <v>137</v>
      </c>
      <c r="H746" t="s">
        <v>138</v>
      </c>
      <c r="I746" t="s">
        <v>140</v>
      </c>
      <c r="J746" t="s">
        <v>141</v>
      </c>
      <c r="K746" s="5" t="s">
        <v>95</v>
      </c>
      <c r="M746" s="5" t="s">
        <v>34</v>
      </c>
      <c r="N746" s="5">
        <v>780</v>
      </c>
      <c r="O746" s="5">
        <v>686761.92</v>
      </c>
      <c r="P746" s="49"/>
      <c r="Q746" s="48"/>
    </row>
    <row r="747" spans="1:17" x14ac:dyDescent="0.3">
      <c r="A747" t="s">
        <v>1238</v>
      </c>
      <c r="B747" t="s">
        <v>135</v>
      </c>
      <c r="C747" s="46" t="s">
        <v>176</v>
      </c>
      <c r="D747" t="s">
        <v>177</v>
      </c>
      <c r="E747" t="s">
        <v>7</v>
      </c>
      <c r="F747" t="s">
        <v>1243</v>
      </c>
      <c r="G747" t="s">
        <v>137</v>
      </c>
      <c r="H747" t="s">
        <v>138</v>
      </c>
      <c r="I747" t="s">
        <v>140</v>
      </c>
      <c r="J747" t="s">
        <v>141</v>
      </c>
      <c r="K747" s="5" t="s">
        <v>95</v>
      </c>
      <c r="M747" s="5" t="s">
        <v>34</v>
      </c>
      <c r="N747" s="5">
        <v>780</v>
      </c>
      <c r="O747" s="5">
        <v>686761.92</v>
      </c>
      <c r="P747" s="49"/>
      <c r="Q747" s="48"/>
    </row>
    <row r="748" spans="1:17" x14ac:dyDescent="0.3">
      <c r="A748" t="s">
        <v>1238</v>
      </c>
      <c r="B748" t="s">
        <v>135</v>
      </c>
      <c r="C748" s="46" t="s">
        <v>176</v>
      </c>
      <c r="D748" t="s">
        <v>177</v>
      </c>
      <c r="E748" t="s">
        <v>7</v>
      </c>
      <c r="F748" t="s">
        <v>1244</v>
      </c>
      <c r="G748" t="s">
        <v>137</v>
      </c>
      <c r="H748" t="s">
        <v>138</v>
      </c>
      <c r="I748" t="s">
        <v>140</v>
      </c>
      <c r="J748" t="s">
        <v>141</v>
      </c>
      <c r="K748" s="5" t="s">
        <v>95</v>
      </c>
      <c r="M748" s="5" t="s">
        <v>34</v>
      </c>
      <c r="N748" s="5">
        <v>870</v>
      </c>
      <c r="O748" s="5">
        <v>766003.68</v>
      </c>
      <c r="P748" s="49"/>
      <c r="Q748" s="48"/>
    </row>
    <row r="749" spans="1:17" x14ac:dyDescent="0.3">
      <c r="A749" t="s">
        <v>1245</v>
      </c>
      <c r="B749" t="s">
        <v>135</v>
      </c>
      <c r="C749" s="46" t="s">
        <v>176</v>
      </c>
      <c r="D749" t="s">
        <v>177</v>
      </c>
      <c r="E749" t="s">
        <v>119</v>
      </c>
      <c r="F749" t="s">
        <v>414</v>
      </c>
      <c r="G749" t="s">
        <v>137</v>
      </c>
      <c r="H749" t="s">
        <v>138</v>
      </c>
      <c r="I749" t="s">
        <v>140</v>
      </c>
      <c r="J749" t="s">
        <v>141</v>
      </c>
      <c r="K749" s="5" t="s">
        <v>95</v>
      </c>
      <c r="M749" s="5" t="s">
        <v>34</v>
      </c>
      <c r="N749" s="5">
        <v>224</v>
      </c>
      <c r="O749" s="5">
        <v>447776</v>
      </c>
      <c r="P749" s="49"/>
      <c r="Q749" s="48"/>
    </row>
    <row r="750" spans="1:17" x14ac:dyDescent="0.3">
      <c r="A750" t="s">
        <v>1246</v>
      </c>
      <c r="B750" t="s">
        <v>135</v>
      </c>
      <c r="C750" s="46" t="s">
        <v>176</v>
      </c>
      <c r="D750" t="s">
        <v>177</v>
      </c>
      <c r="E750" t="s">
        <v>119</v>
      </c>
      <c r="F750" t="s">
        <v>414</v>
      </c>
      <c r="G750" t="s">
        <v>137</v>
      </c>
      <c r="H750" t="s">
        <v>138</v>
      </c>
      <c r="I750" t="s">
        <v>140</v>
      </c>
      <c r="J750" t="s">
        <v>141</v>
      </c>
      <c r="K750" s="5" t="s">
        <v>95</v>
      </c>
      <c r="M750" s="5" t="s">
        <v>34</v>
      </c>
      <c r="N750" s="5">
        <v>208</v>
      </c>
      <c r="O750" s="5">
        <v>415792</v>
      </c>
      <c r="P750" s="49"/>
      <c r="Q750" s="48"/>
    </row>
    <row r="751" spans="1:17" x14ac:dyDescent="0.3">
      <c r="A751" t="s">
        <v>1247</v>
      </c>
      <c r="B751" t="s">
        <v>135</v>
      </c>
      <c r="C751" s="46" t="s">
        <v>176</v>
      </c>
      <c r="D751" t="s">
        <v>177</v>
      </c>
      <c r="E751" t="s">
        <v>9</v>
      </c>
      <c r="F751" t="s">
        <v>656</v>
      </c>
      <c r="G751" t="s">
        <v>137</v>
      </c>
      <c r="H751" t="s">
        <v>138</v>
      </c>
      <c r="I751" t="s">
        <v>217</v>
      </c>
      <c r="K751" s="5" t="s">
        <v>96</v>
      </c>
      <c r="M751" s="5" t="s">
        <v>34</v>
      </c>
      <c r="N751" s="5">
        <v>16</v>
      </c>
      <c r="O751" s="5">
        <v>987129.25</v>
      </c>
      <c r="P751" s="49"/>
      <c r="Q751" s="48"/>
    </row>
    <row r="752" spans="1:17" x14ac:dyDescent="0.3">
      <c r="A752" t="s">
        <v>1248</v>
      </c>
      <c r="B752" t="s">
        <v>135</v>
      </c>
      <c r="C752" s="46" t="s">
        <v>176</v>
      </c>
      <c r="D752" t="s">
        <v>177</v>
      </c>
      <c r="E752" t="s">
        <v>16</v>
      </c>
      <c r="F752" t="s">
        <v>1249</v>
      </c>
      <c r="G752" t="s">
        <v>137</v>
      </c>
      <c r="H752" t="s">
        <v>138</v>
      </c>
      <c r="I752" t="s">
        <v>139</v>
      </c>
      <c r="J752" t="s">
        <v>143</v>
      </c>
      <c r="K752" s="5" t="s">
        <v>95</v>
      </c>
      <c r="M752" s="5" t="s">
        <v>34</v>
      </c>
      <c r="N752" s="5">
        <v>1500</v>
      </c>
      <c r="O752" s="5">
        <v>276675</v>
      </c>
      <c r="P752" s="49"/>
      <c r="Q752" s="48"/>
    </row>
    <row r="753" spans="1:17" x14ac:dyDescent="0.3">
      <c r="A753" t="s">
        <v>1248</v>
      </c>
      <c r="B753" t="s">
        <v>135</v>
      </c>
      <c r="C753" s="46" t="s">
        <v>176</v>
      </c>
      <c r="D753" t="s">
        <v>177</v>
      </c>
      <c r="E753" t="s">
        <v>16</v>
      </c>
      <c r="F753" t="s">
        <v>1250</v>
      </c>
      <c r="G753" t="s">
        <v>137</v>
      </c>
      <c r="H753" t="s">
        <v>138</v>
      </c>
      <c r="I753" t="s">
        <v>146</v>
      </c>
      <c r="K753" s="5" t="s">
        <v>95</v>
      </c>
      <c r="M753" s="5" t="s">
        <v>34</v>
      </c>
      <c r="N753" s="5">
        <v>1100</v>
      </c>
      <c r="O753" s="5">
        <v>138545</v>
      </c>
      <c r="P753" s="49"/>
      <c r="Q753" s="48"/>
    </row>
    <row r="754" spans="1:17" x14ac:dyDescent="0.3">
      <c r="A754" t="s">
        <v>1248</v>
      </c>
      <c r="B754" t="s">
        <v>135</v>
      </c>
      <c r="C754" s="46" t="s">
        <v>176</v>
      </c>
      <c r="D754" t="s">
        <v>177</v>
      </c>
      <c r="E754" t="s">
        <v>16</v>
      </c>
      <c r="F754" t="s">
        <v>1251</v>
      </c>
      <c r="G754" t="s">
        <v>137</v>
      </c>
      <c r="H754" t="s">
        <v>138</v>
      </c>
      <c r="I754" t="s">
        <v>139</v>
      </c>
      <c r="J754" t="s">
        <v>143</v>
      </c>
      <c r="K754" s="5" t="s">
        <v>95</v>
      </c>
      <c r="M754" s="5" t="s">
        <v>34</v>
      </c>
      <c r="N754" s="5">
        <v>600</v>
      </c>
      <c r="O754" s="5">
        <v>116790</v>
      </c>
      <c r="P754" s="49"/>
      <c r="Q754" s="48"/>
    </row>
    <row r="755" spans="1:17" x14ac:dyDescent="0.3">
      <c r="A755" t="s">
        <v>1248</v>
      </c>
      <c r="B755" t="s">
        <v>135</v>
      </c>
      <c r="C755" s="46" t="s">
        <v>176</v>
      </c>
      <c r="D755" t="s">
        <v>177</v>
      </c>
      <c r="E755" t="s">
        <v>16</v>
      </c>
      <c r="F755" t="s">
        <v>1252</v>
      </c>
      <c r="G755" t="s">
        <v>137</v>
      </c>
      <c r="H755" t="s">
        <v>138</v>
      </c>
      <c r="I755" t="s">
        <v>139</v>
      </c>
      <c r="J755" t="s">
        <v>143</v>
      </c>
      <c r="K755" s="5" t="s">
        <v>95</v>
      </c>
      <c r="M755" s="5" t="s">
        <v>34</v>
      </c>
      <c r="N755" s="5">
        <v>500</v>
      </c>
      <c r="O755" s="5">
        <v>114485</v>
      </c>
      <c r="P755" s="49"/>
      <c r="Q755" s="48"/>
    </row>
    <row r="756" spans="1:17" x14ac:dyDescent="0.3">
      <c r="A756" t="s">
        <v>1253</v>
      </c>
      <c r="B756" t="s">
        <v>135</v>
      </c>
      <c r="C756" s="46" t="s">
        <v>176</v>
      </c>
      <c r="D756" t="s">
        <v>177</v>
      </c>
      <c r="E756" t="s">
        <v>119</v>
      </c>
      <c r="F756" t="s">
        <v>175</v>
      </c>
      <c r="G756" t="s">
        <v>137</v>
      </c>
      <c r="H756" t="s">
        <v>138</v>
      </c>
      <c r="I756" t="s">
        <v>139</v>
      </c>
      <c r="J756" t="s">
        <v>87</v>
      </c>
      <c r="K756" s="5" t="s">
        <v>95</v>
      </c>
      <c r="M756" s="5" t="s">
        <v>34</v>
      </c>
      <c r="N756" s="5">
        <v>72</v>
      </c>
      <c r="O756" s="5">
        <v>287928</v>
      </c>
      <c r="P756" s="49"/>
      <c r="Q756" s="48"/>
    </row>
    <row r="757" spans="1:17" x14ac:dyDescent="0.3">
      <c r="A757" t="s">
        <v>1254</v>
      </c>
      <c r="B757" t="s">
        <v>135</v>
      </c>
      <c r="C757" s="46" t="s">
        <v>176</v>
      </c>
      <c r="D757" t="s">
        <v>177</v>
      </c>
      <c r="E757" t="s">
        <v>119</v>
      </c>
      <c r="F757" t="s">
        <v>445</v>
      </c>
      <c r="G757" t="s">
        <v>137</v>
      </c>
      <c r="H757" t="s">
        <v>138</v>
      </c>
      <c r="I757" t="s">
        <v>139</v>
      </c>
      <c r="J757" t="s">
        <v>87</v>
      </c>
      <c r="K757" s="5" t="s">
        <v>95</v>
      </c>
      <c r="M757" s="5" t="s">
        <v>34</v>
      </c>
      <c r="N757" s="5">
        <v>42</v>
      </c>
      <c r="O757" s="5">
        <v>167958</v>
      </c>
      <c r="P757" s="49"/>
      <c r="Q757" s="48"/>
    </row>
    <row r="758" spans="1:17" x14ac:dyDescent="0.3">
      <c r="A758" t="s">
        <v>1255</v>
      </c>
      <c r="B758" t="s">
        <v>135</v>
      </c>
      <c r="C758" s="46" t="s">
        <v>176</v>
      </c>
      <c r="D758" t="s">
        <v>177</v>
      </c>
      <c r="E758" t="s">
        <v>119</v>
      </c>
      <c r="F758" t="s">
        <v>175</v>
      </c>
      <c r="G758" t="s">
        <v>137</v>
      </c>
      <c r="H758" t="s">
        <v>138</v>
      </c>
      <c r="I758" t="s">
        <v>139</v>
      </c>
      <c r="J758" t="s">
        <v>87</v>
      </c>
      <c r="K758" s="5" t="s">
        <v>95</v>
      </c>
      <c r="M758" s="5" t="s">
        <v>34</v>
      </c>
      <c r="N758" s="5">
        <v>72</v>
      </c>
      <c r="O758" s="5">
        <v>287928</v>
      </c>
      <c r="P758" s="49"/>
      <c r="Q758" s="48"/>
    </row>
    <row r="759" spans="1:17" x14ac:dyDescent="0.3">
      <c r="A759" t="s">
        <v>1256</v>
      </c>
      <c r="B759" t="s">
        <v>135</v>
      </c>
      <c r="C759" s="46" t="s">
        <v>176</v>
      </c>
      <c r="D759" t="s">
        <v>177</v>
      </c>
      <c r="E759" t="s">
        <v>119</v>
      </c>
      <c r="F759" t="s">
        <v>156</v>
      </c>
      <c r="G759" t="s">
        <v>137</v>
      </c>
      <c r="H759" t="s">
        <v>138</v>
      </c>
      <c r="I759" t="s">
        <v>139</v>
      </c>
      <c r="J759" t="s">
        <v>87</v>
      </c>
      <c r="K759" s="5" t="s">
        <v>95</v>
      </c>
      <c r="M759" s="5" t="s">
        <v>34</v>
      </c>
      <c r="N759" s="5">
        <v>72</v>
      </c>
      <c r="O759" s="5">
        <v>179928</v>
      </c>
      <c r="P759" s="49"/>
      <c r="Q759" s="48"/>
    </row>
    <row r="760" spans="1:17" x14ac:dyDescent="0.3">
      <c r="A760" t="s">
        <v>1257</v>
      </c>
      <c r="B760" t="s">
        <v>135</v>
      </c>
      <c r="C760" s="46" t="s">
        <v>176</v>
      </c>
      <c r="D760" t="s">
        <v>177</v>
      </c>
      <c r="E760" t="s">
        <v>119</v>
      </c>
      <c r="F760" t="s">
        <v>154</v>
      </c>
      <c r="G760" t="s">
        <v>137</v>
      </c>
      <c r="H760" t="s">
        <v>138</v>
      </c>
      <c r="I760" t="s">
        <v>139</v>
      </c>
      <c r="J760" t="s">
        <v>87</v>
      </c>
      <c r="K760" s="5" t="s">
        <v>95</v>
      </c>
      <c r="M760" s="5" t="s">
        <v>34</v>
      </c>
      <c r="N760" s="5">
        <v>24</v>
      </c>
      <c r="O760" s="5">
        <v>191976</v>
      </c>
      <c r="P760" s="49"/>
      <c r="Q760" s="48"/>
    </row>
    <row r="761" spans="1:17" x14ac:dyDescent="0.3">
      <c r="A761" t="s">
        <v>1258</v>
      </c>
      <c r="B761" t="s">
        <v>135</v>
      </c>
      <c r="C761" s="46" t="s">
        <v>176</v>
      </c>
      <c r="D761" t="s">
        <v>177</v>
      </c>
      <c r="E761" t="s">
        <v>22</v>
      </c>
      <c r="F761" t="s">
        <v>1259</v>
      </c>
      <c r="G761" t="s">
        <v>137</v>
      </c>
      <c r="H761" t="s">
        <v>138</v>
      </c>
      <c r="I761" t="s">
        <v>140</v>
      </c>
      <c r="J761" t="s">
        <v>150</v>
      </c>
      <c r="K761" s="5" t="s">
        <v>96</v>
      </c>
      <c r="M761" s="5" t="s">
        <v>34</v>
      </c>
      <c r="N761" s="5">
        <v>600</v>
      </c>
      <c r="O761" s="5">
        <v>456921.59999999998</v>
      </c>
      <c r="P761" s="49"/>
      <c r="Q761" s="48"/>
    </row>
    <row r="762" spans="1:17" x14ac:dyDescent="0.3">
      <c r="A762" t="s">
        <v>1260</v>
      </c>
      <c r="B762" t="s">
        <v>135</v>
      </c>
      <c r="C762" s="46" t="s">
        <v>176</v>
      </c>
      <c r="D762" t="s">
        <v>177</v>
      </c>
      <c r="E762" t="s">
        <v>119</v>
      </c>
      <c r="F762" t="s">
        <v>717</v>
      </c>
      <c r="G762" t="s">
        <v>137</v>
      </c>
      <c r="H762" t="s">
        <v>138</v>
      </c>
      <c r="I762" t="s">
        <v>140</v>
      </c>
      <c r="J762" t="s">
        <v>361</v>
      </c>
      <c r="K762" s="5" t="s">
        <v>95</v>
      </c>
      <c r="M762" s="5" t="s">
        <v>34</v>
      </c>
      <c r="N762" s="5">
        <v>144</v>
      </c>
      <c r="O762" s="5">
        <v>187056</v>
      </c>
      <c r="P762" s="49"/>
      <c r="Q762" s="48"/>
    </row>
    <row r="763" spans="1:17" x14ac:dyDescent="0.3">
      <c r="A763" t="s">
        <v>1261</v>
      </c>
      <c r="B763" t="s">
        <v>135</v>
      </c>
      <c r="C763" s="46" t="s">
        <v>176</v>
      </c>
      <c r="D763" t="s">
        <v>177</v>
      </c>
      <c r="E763" t="s">
        <v>119</v>
      </c>
      <c r="F763" t="s">
        <v>852</v>
      </c>
      <c r="G763" t="s">
        <v>137</v>
      </c>
      <c r="H763" t="s">
        <v>138</v>
      </c>
      <c r="I763" t="s">
        <v>139</v>
      </c>
      <c r="J763" t="s">
        <v>88</v>
      </c>
      <c r="K763" s="5" t="s">
        <v>95</v>
      </c>
      <c r="M763" s="5" t="s">
        <v>34</v>
      </c>
      <c r="N763" s="5">
        <v>360</v>
      </c>
      <c r="O763" s="5">
        <v>359640</v>
      </c>
      <c r="P763" s="49"/>
      <c r="Q763" s="48"/>
    </row>
    <row r="764" spans="1:17" x14ac:dyDescent="0.3">
      <c r="A764" t="s">
        <v>1262</v>
      </c>
      <c r="B764" t="s">
        <v>135</v>
      </c>
      <c r="C764" s="46" t="s">
        <v>176</v>
      </c>
      <c r="D764" t="s">
        <v>177</v>
      </c>
      <c r="E764" t="s">
        <v>119</v>
      </c>
      <c r="F764" t="s">
        <v>1156</v>
      </c>
      <c r="G764" t="s">
        <v>137</v>
      </c>
      <c r="H764" t="s">
        <v>138</v>
      </c>
      <c r="I764" t="s">
        <v>140</v>
      </c>
      <c r="J764" t="s">
        <v>361</v>
      </c>
      <c r="K764" s="5" t="s">
        <v>95</v>
      </c>
      <c r="M764" s="5" t="s">
        <v>34</v>
      </c>
      <c r="N764" s="5">
        <v>640</v>
      </c>
      <c r="O764" s="5">
        <v>831360</v>
      </c>
      <c r="P764" s="49"/>
      <c r="Q764" s="48"/>
    </row>
    <row r="765" spans="1:17" x14ac:dyDescent="0.3">
      <c r="A765" t="s">
        <v>1263</v>
      </c>
      <c r="B765" t="s">
        <v>135</v>
      </c>
      <c r="C765" s="46" t="s">
        <v>176</v>
      </c>
      <c r="D765" t="s">
        <v>177</v>
      </c>
      <c r="E765" t="s">
        <v>119</v>
      </c>
      <c r="F765" t="s">
        <v>852</v>
      </c>
      <c r="G765" t="s">
        <v>137</v>
      </c>
      <c r="H765" t="s">
        <v>138</v>
      </c>
      <c r="I765" t="s">
        <v>139</v>
      </c>
      <c r="J765" t="s">
        <v>88</v>
      </c>
      <c r="K765" s="5" t="s">
        <v>95</v>
      </c>
      <c r="M765" s="5" t="s">
        <v>34</v>
      </c>
      <c r="N765" s="5">
        <v>80</v>
      </c>
      <c r="O765" s="5">
        <v>79920</v>
      </c>
      <c r="P765" s="49"/>
      <c r="Q765" s="48"/>
    </row>
    <row r="766" spans="1:17" x14ac:dyDescent="0.3">
      <c r="A766" t="s">
        <v>1264</v>
      </c>
      <c r="B766" t="s">
        <v>135</v>
      </c>
      <c r="C766" s="46" t="s">
        <v>176</v>
      </c>
      <c r="D766" t="s">
        <v>177</v>
      </c>
      <c r="E766" t="s">
        <v>119</v>
      </c>
      <c r="F766" t="s">
        <v>854</v>
      </c>
      <c r="G766" t="s">
        <v>137</v>
      </c>
      <c r="H766" t="s">
        <v>138</v>
      </c>
      <c r="I766" t="s">
        <v>140</v>
      </c>
      <c r="J766" t="s">
        <v>361</v>
      </c>
      <c r="K766" s="5" t="s">
        <v>95</v>
      </c>
      <c r="M766" s="5" t="s">
        <v>34</v>
      </c>
      <c r="N766" s="5">
        <v>360</v>
      </c>
      <c r="O766" s="5">
        <v>359640</v>
      </c>
      <c r="P766" s="49"/>
      <c r="Q766" s="48"/>
    </row>
    <row r="767" spans="1:17" x14ac:dyDescent="0.3">
      <c r="A767" t="s">
        <v>1265</v>
      </c>
      <c r="B767" t="s">
        <v>135</v>
      </c>
      <c r="C767" s="46" t="s">
        <v>176</v>
      </c>
      <c r="D767" t="s">
        <v>177</v>
      </c>
      <c r="E767" t="s">
        <v>119</v>
      </c>
      <c r="F767" t="s">
        <v>1156</v>
      </c>
      <c r="G767" t="s">
        <v>137</v>
      </c>
      <c r="H767" t="s">
        <v>138</v>
      </c>
      <c r="I767" t="s">
        <v>140</v>
      </c>
      <c r="J767" t="s">
        <v>361</v>
      </c>
      <c r="K767" s="5" t="s">
        <v>95</v>
      </c>
      <c r="M767" s="5" t="s">
        <v>34</v>
      </c>
      <c r="N767" s="5">
        <v>320</v>
      </c>
      <c r="O767" s="5">
        <v>415680</v>
      </c>
      <c r="P767" s="49"/>
      <c r="Q767" s="48"/>
    </row>
    <row r="768" spans="1:17" x14ac:dyDescent="0.3">
      <c r="A768" t="s">
        <v>1266</v>
      </c>
      <c r="B768" t="s">
        <v>135</v>
      </c>
      <c r="C768" s="46" t="s">
        <v>176</v>
      </c>
      <c r="D768" t="s">
        <v>177</v>
      </c>
      <c r="E768" t="s">
        <v>22</v>
      </c>
      <c r="F768" t="s">
        <v>1267</v>
      </c>
      <c r="G768" t="s">
        <v>137</v>
      </c>
      <c r="H768" t="s">
        <v>138</v>
      </c>
      <c r="I768" t="s">
        <v>140</v>
      </c>
      <c r="J768" t="s">
        <v>150</v>
      </c>
      <c r="K768" s="5" t="s">
        <v>96</v>
      </c>
      <c r="M768" s="5" t="s">
        <v>34</v>
      </c>
      <c r="N768" s="5">
        <v>1020</v>
      </c>
      <c r="O768" s="5">
        <v>320214.71999999997</v>
      </c>
      <c r="P768" s="49"/>
      <c r="Q768" s="48"/>
    </row>
    <row r="769" spans="1:17" x14ac:dyDescent="0.3">
      <c r="A769" t="s">
        <v>1266</v>
      </c>
      <c r="B769" t="s">
        <v>135</v>
      </c>
      <c r="C769" s="46" t="s">
        <v>176</v>
      </c>
      <c r="D769" t="s">
        <v>177</v>
      </c>
      <c r="E769" t="s">
        <v>22</v>
      </c>
      <c r="F769" t="s">
        <v>1268</v>
      </c>
      <c r="G769" t="s">
        <v>137</v>
      </c>
      <c r="H769" t="s">
        <v>138</v>
      </c>
      <c r="I769" t="s">
        <v>140</v>
      </c>
      <c r="J769" t="s">
        <v>150</v>
      </c>
      <c r="K769" s="5" t="s">
        <v>96</v>
      </c>
      <c r="M769" s="5" t="s">
        <v>34</v>
      </c>
      <c r="N769" s="5">
        <v>1020</v>
      </c>
      <c r="O769" s="5">
        <v>379032</v>
      </c>
      <c r="P769" s="49"/>
      <c r="Q769" s="48"/>
    </row>
    <row r="770" spans="1:17" x14ac:dyDescent="0.3">
      <c r="A770" t="s">
        <v>1269</v>
      </c>
      <c r="B770" t="s">
        <v>135</v>
      </c>
      <c r="C770" s="46" t="s">
        <v>176</v>
      </c>
      <c r="D770" t="s">
        <v>177</v>
      </c>
      <c r="E770" t="s">
        <v>22</v>
      </c>
      <c r="F770" t="s">
        <v>1270</v>
      </c>
      <c r="G770" t="s">
        <v>137</v>
      </c>
      <c r="H770" t="s">
        <v>138</v>
      </c>
      <c r="I770" t="s">
        <v>140</v>
      </c>
      <c r="J770" t="s">
        <v>150</v>
      </c>
      <c r="K770" s="5" t="s">
        <v>96</v>
      </c>
      <c r="M770" s="5" t="s">
        <v>34</v>
      </c>
      <c r="N770" s="5">
        <v>870</v>
      </c>
      <c r="O770" s="5">
        <v>776736</v>
      </c>
      <c r="P770" s="49"/>
      <c r="Q770" s="48"/>
    </row>
    <row r="771" spans="1:17" x14ac:dyDescent="0.3">
      <c r="A771" t="s">
        <v>1269</v>
      </c>
      <c r="B771" t="s">
        <v>135</v>
      </c>
      <c r="C771" s="46" t="s">
        <v>176</v>
      </c>
      <c r="D771" t="s">
        <v>177</v>
      </c>
      <c r="E771" t="s">
        <v>22</v>
      </c>
      <c r="F771" t="s">
        <v>1271</v>
      </c>
      <c r="G771" t="s">
        <v>137</v>
      </c>
      <c r="H771" t="s">
        <v>138</v>
      </c>
      <c r="I771" t="s">
        <v>140</v>
      </c>
      <c r="J771" t="s">
        <v>150</v>
      </c>
      <c r="K771" s="5" t="s">
        <v>96</v>
      </c>
      <c r="M771" s="5" t="s">
        <v>34</v>
      </c>
      <c r="N771" s="5">
        <v>540</v>
      </c>
      <c r="O771" s="5">
        <v>573972.47999999998</v>
      </c>
      <c r="P771" s="49"/>
      <c r="Q771" s="48"/>
    </row>
    <row r="772" spans="1:17" x14ac:dyDescent="0.3">
      <c r="A772" t="s">
        <v>1272</v>
      </c>
      <c r="B772" t="s">
        <v>135</v>
      </c>
      <c r="C772" s="46" t="s">
        <v>176</v>
      </c>
      <c r="D772" t="s">
        <v>177</v>
      </c>
      <c r="E772" t="s">
        <v>119</v>
      </c>
      <c r="F772" t="s">
        <v>933</v>
      </c>
      <c r="G772" t="s">
        <v>137</v>
      </c>
      <c r="H772" t="s">
        <v>138</v>
      </c>
      <c r="I772" t="s">
        <v>152</v>
      </c>
      <c r="J772" t="s">
        <v>141</v>
      </c>
      <c r="K772" s="5" t="s">
        <v>95</v>
      </c>
      <c r="M772" s="5" t="s">
        <v>34</v>
      </c>
      <c r="N772" s="5">
        <v>360</v>
      </c>
      <c r="O772" s="5">
        <v>467640</v>
      </c>
      <c r="P772" s="49"/>
      <c r="Q772" s="48"/>
    </row>
    <row r="773" spans="1:17" x14ac:dyDescent="0.3">
      <c r="A773" t="s">
        <v>1273</v>
      </c>
      <c r="B773" t="s">
        <v>135</v>
      </c>
      <c r="C773" s="46" t="s">
        <v>176</v>
      </c>
      <c r="D773" t="s">
        <v>177</v>
      </c>
      <c r="E773" t="s">
        <v>8</v>
      </c>
      <c r="F773" t="s">
        <v>1274</v>
      </c>
      <c r="G773" t="s">
        <v>137</v>
      </c>
      <c r="H773" t="s">
        <v>138</v>
      </c>
      <c r="I773" t="s">
        <v>170</v>
      </c>
      <c r="K773" s="5" t="s">
        <v>96</v>
      </c>
      <c r="M773" s="5" t="s">
        <v>34</v>
      </c>
      <c r="N773" s="5">
        <v>998</v>
      </c>
      <c r="O773" s="5">
        <v>1991010</v>
      </c>
      <c r="P773" s="49"/>
      <c r="Q773" s="48"/>
    </row>
    <row r="774" spans="1:17" x14ac:dyDescent="0.3">
      <c r="A774" t="s">
        <v>1273</v>
      </c>
      <c r="B774" t="s">
        <v>135</v>
      </c>
      <c r="C774" s="46" t="s">
        <v>176</v>
      </c>
      <c r="D774" t="s">
        <v>177</v>
      </c>
      <c r="E774" t="s">
        <v>8</v>
      </c>
      <c r="F774" t="s">
        <v>1275</v>
      </c>
      <c r="G774" t="s">
        <v>137</v>
      </c>
      <c r="H774" t="s">
        <v>138</v>
      </c>
      <c r="I774" t="s">
        <v>170</v>
      </c>
      <c r="K774" s="5" t="s">
        <v>96</v>
      </c>
      <c r="M774" s="5" t="s">
        <v>34</v>
      </c>
      <c r="N774" s="5">
        <v>998</v>
      </c>
      <c r="O774" s="5">
        <v>1234529.3500000001</v>
      </c>
      <c r="P774" s="49"/>
      <c r="Q774" s="48"/>
    </row>
    <row r="775" spans="1:17" x14ac:dyDescent="0.3">
      <c r="A775" t="s">
        <v>1273</v>
      </c>
      <c r="B775" t="s">
        <v>135</v>
      </c>
      <c r="C775" s="46" t="s">
        <v>176</v>
      </c>
      <c r="D775" t="s">
        <v>177</v>
      </c>
      <c r="E775" t="s">
        <v>8</v>
      </c>
      <c r="F775" t="s">
        <v>1276</v>
      </c>
      <c r="G775" t="s">
        <v>137</v>
      </c>
      <c r="H775" t="s">
        <v>138</v>
      </c>
      <c r="I775" t="s">
        <v>170</v>
      </c>
      <c r="K775" s="5" t="s">
        <v>96</v>
      </c>
      <c r="M775" s="5" t="s">
        <v>34</v>
      </c>
      <c r="N775" s="5">
        <v>998</v>
      </c>
      <c r="O775" s="5">
        <v>1991010</v>
      </c>
      <c r="P775" s="49"/>
      <c r="Q775" s="48"/>
    </row>
    <row r="776" spans="1:17" x14ac:dyDescent="0.3">
      <c r="A776" t="s">
        <v>1277</v>
      </c>
      <c r="B776" t="s">
        <v>135</v>
      </c>
      <c r="C776" s="46" t="s">
        <v>176</v>
      </c>
      <c r="D776" t="s">
        <v>177</v>
      </c>
      <c r="E776" t="s">
        <v>22</v>
      </c>
      <c r="F776" t="s">
        <v>1278</v>
      </c>
      <c r="G776" t="s">
        <v>137</v>
      </c>
      <c r="H776" t="s">
        <v>138</v>
      </c>
      <c r="I776" t="s">
        <v>140</v>
      </c>
      <c r="J776" t="s">
        <v>141</v>
      </c>
      <c r="K776" s="5" t="s">
        <v>96</v>
      </c>
      <c r="M776" s="5" t="s">
        <v>34</v>
      </c>
      <c r="N776" s="5">
        <v>504</v>
      </c>
      <c r="O776" s="5">
        <v>432335.23</v>
      </c>
      <c r="P776" s="49"/>
      <c r="Q776" s="48"/>
    </row>
    <row r="777" spans="1:17" x14ac:dyDescent="0.3">
      <c r="A777" t="s">
        <v>1277</v>
      </c>
      <c r="B777" t="s">
        <v>135</v>
      </c>
      <c r="C777" s="46" t="s">
        <v>176</v>
      </c>
      <c r="D777" t="s">
        <v>177</v>
      </c>
      <c r="E777" t="s">
        <v>22</v>
      </c>
      <c r="F777" t="s">
        <v>1279</v>
      </c>
      <c r="G777" t="s">
        <v>137</v>
      </c>
      <c r="H777" t="s">
        <v>138</v>
      </c>
      <c r="I777" t="s">
        <v>140</v>
      </c>
      <c r="J777" t="s">
        <v>141</v>
      </c>
      <c r="K777" s="5" t="s">
        <v>96</v>
      </c>
      <c r="M777" s="5" t="s">
        <v>34</v>
      </c>
      <c r="N777" s="5">
        <v>2508</v>
      </c>
      <c r="O777" s="5">
        <v>2388619.2000000002</v>
      </c>
      <c r="P777" s="49"/>
      <c r="Q777" s="48"/>
    </row>
    <row r="778" spans="1:17" x14ac:dyDescent="0.3">
      <c r="A778" t="s">
        <v>1277</v>
      </c>
      <c r="B778" t="s">
        <v>135</v>
      </c>
      <c r="C778" s="46" t="s">
        <v>176</v>
      </c>
      <c r="D778" t="s">
        <v>177</v>
      </c>
      <c r="E778" t="s">
        <v>22</v>
      </c>
      <c r="F778" t="s">
        <v>1280</v>
      </c>
      <c r="G778" t="s">
        <v>137</v>
      </c>
      <c r="H778" t="s">
        <v>138</v>
      </c>
      <c r="I778" t="s">
        <v>140</v>
      </c>
      <c r="J778" t="s">
        <v>141</v>
      </c>
      <c r="K778" s="5" t="s">
        <v>96</v>
      </c>
      <c r="M778" s="5" t="s">
        <v>34</v>
      </c>
      <c r="N778" s="5">
        <v>1794</v>
      </c>
      <c r="O778" s="5">
        <v>1708605.6</v>
      </c>
      <c r="P778" s="49"/>
      <c r="Q778" s="48"/>
    </row>
    <row r="779" spans="1:17" x14ac:dyDescent="0.3">
      <c r="A779" t="s">
        <v>1277</v>
      </c>
      <c r="B779" t="s">
        <v>135</v>
      </c>
      <c r="C779" s="46" t="s">
        <v>176</v>
      </c>
      <c r="D779" t="s">
        <v>177</v>
      </c>
      <c r="E779" t="s">
        <v>22</v>
      </c>
      <c r="F779" t="s">
        <v>1281</v>
      </c>
      <c r="G779" t="s">
        <v>137</v>
      </c>
      <c r="H779" t="s">
        <v>138</v>
      </c>
      <c r="I779" t="s">
        <v>140</v>
      </c>
      <c r="J779" t="s">
        <v>141</v>
      </c>
      <c r="K779" s="5" t="s">
        <v>96</v>
      </c>
      <c r="M779" s="5" t="s">
        <v>34</v>
      </c>
      <c r="N779" s="5">
        <v>504</v>
      </c>
      <c r="O779" s="5">
        <v>455478.91</v>
      </c>
      <c r="P779" s="49"/>
      <c r="Q779" s="48"/>
    </row>
    <row r="780" spans="1:17" x14ac:dyDescent="0.3">
      <c r="A780" t="s">
        <v>1277</v>
      </c>
      <c r="B780" t="s">
        <v>135</v>
      </c>
      <c r="C780" s="46" t="s">
        <v>176</v>
      </c>
      <c r="D780" t="s">
        <v>177</v>
      </c>
      <c r="E780" t="s">
        <v>22</v>
      </c>
      <c r="F780" t="s">
        <v>1282</v>
      </c>
      <c r="G780" t="s">
        <v>137</v>
      </c>
      <c r="H780" t="s">
        <v>138</v>
      </c>
      <c r="I780" t="s">
        <v>140</v>
      </c>
      <c r="J780" t="s">
        <v>141</v>
      </c>
      <c r="K780" s="5" t="s">
        <v>96</v>
      </c>
      <c r="M780" s="5" t="s">
        <v>34</v>
      </c>
      <c r="N780" s="5">
        <v>504</v>
      </c>
      <c r="O780" s="5">
        <v>455478.91</v>
      </c>
      <c r="P780" s="49"/>
      <c r="Q780" s="48"/>
    </row>
    <row r="781" spans="1:17" x14ac:dyDescent="0.3">
      <c r="A781" t="s">
        <v>1283</v>
      </c>
      <c r="B781" t="s">
        <v>135</v>
      </c>
      <c r="C781" s="46" t="s">
        <v>176</v>
      </c>
      <c r="D781" t="s">
        <v>177</v>
      </c>
      <c r="E781" t="s">
        <v>22</v>
      </c>
      <c r="F781" t="s">
        <v>1284</v>
      </c>
      <c r="G781" t="s">
        <v>137</v>
      </c>
      <c r="H781" t="s">
        <v>138</v>
      </c>
      <c r="I781" t="s">
        <v>140</v>
      </c>
      <c r="J781" t="s">
        <v>141</v>
      </c>
      <c r="K781" s="5" t="s">
        <v>95</v>
      </c>
      <c r="M781" s="5" t="s">
        <v>34</v>
      </c>
      <c r="N781" s="5">
        <v>318</v>
      </c>
      <c r="O781" s="5">
        <v>268539.55</v>
      </c>
      <c r="P781" s="49"/>
      <c r="Q781" s="48"/>
    </row>
    <row r="782" spans="1:17" x14ac:dyDescent="0.3">
      <c r="A782" t="s">
        <v>1283</v>
      </c>
      <c r="B782" t="s">
        <v>135</v>
      </c>
      <c r="C782" s="46" t="s">
        <v>176</v>
      </c>
      <c r="D782" t="s">
        <v>177</v>
      </c>
      <c r="E782" t="s">
        <v>22</v>
      </c>
      <c r="F782" t="s">
        <v>1285</v>
      </c>
      <c r="G782" t="s">
        <v>137</v>
      </c>
      <c r="H782" t="s">
        <v>138</v>
      </c>
      <c r="I782" t="s">
        <v>140</v>
      </c>
      <c r="J782" t="s">
        <v>141</v>
      </c>
      <c r="K782" s="5" t="s">
        <v>95</v>
      </c>
      <c r="M782" s="5" t="s">
        <v>34</v>
      </c>
      <c r="N782" s="5">
        <v>216</v>
      </c>
      <c r="O782" s="5">
        <v>182404.22</v>
      </c>
      <c r="P782" s="49"/>
      <c r="Q782" s="48"/>
    </row>
    <row r="783" spans="1:17" x14ac:dyDescent="0.3">
      <c r="A783" t="s">
        <v>1283</v>
      </c>
      <c r="B783" t="s">
        <v>135</v>
      </c>
      <c r="C783" s="46" t="s">
        <v>176</v>
      </c>
      <c r="D783" t="s">
        <v>177</v>
      </c>
      <c r="E783" t="s">
        <v>22</v>
      </c>
      <c r="F783" t="s">
        <v>1286</v>
      </c>
      <c r="G783" t="s">
        <v>137</v>
      </c>
      <c r="H783" t="s">
        <v>138</v>
      </c>
      <c r="I783" t="s">
        <v>140</v>
      </c>
      <c r="J783" t="s">
        <v>141</v>
      </c>
      <c r="K783" s="5" t="s">
        <v>95</v>
      </c>
      <c r="M783" s="5" t="s">
        <v>34</v>
      </c>
      <c r="N783" s="5">
        <v>1440</v>
      </c>
      <c r="O783" s="5">
        <v>1286922.24</v>
      </c>
      <c r="P783" s="49"/>
      <c r="Q783" s="48"/>
    </row>
    <row r="784" spans="1:17" x14ac:dyDescent="0.3">
      <c r="A784" t="s">
        <v>1283</v>
      </c>
      <c r="B784" t="s">
        <v>135</v>
      </c>
      <c r="C784" s="46" t="s">
        <v>176</v>
      </c>
      <c r="D784" t="s">
        <v>177</v>
      </c>
      <c r="E784" t="s">
        <v>22</v>
      </c>
      <c r="F784" t="s">
        <v>1287</v>
      </c>
      <c r="G784" t="s">
        <v>137</v>
      </c>
      <c r="H784" t="s">
        <v>138</v>
      </c>
      <c r="I784" t="s">
        <v>140</v>
      </c>
      <c r="J784" t="s">
        <v>141</v>
      </c>
      <c r="K784" s="5" t="s">
        <v>95</v>
      </c>
      <c r="M784" s="5" t="s">
        <v>34</v>
      </c>
      <c r="N784" s="5">
        <v>906</v>
      </c>
      <c r="O784" s="5">
        <v>809688.58</v>
      </c>
      <c r="P784" s="49"/>
      <c r="Q784" s="48"/>
    </row>
    <row r="785" spans="1:17" x14ac:dyDescent="0.3">
      <c r="A785" t="s">
        <v>1283</v>
      </c>
      <c r="B785" t="s">
        <v>135</v>
      </c>
      <c r="C785" s="46" t="s">
        <v>176</v>
      </c>
      <c r="D785" t="s">
        <v>177</v>
      </c>
      <c r="E785" t="s">
        <v>22</v>
      </c>
      <c r="F785" t="s">
        <v>1288</v>
      </c>
      <c r="G785" t="s">
        <v>137</v>
      </c>
      <c r="H785" t="s">
        <v>138</v>
      </c>
      <c r="I785" t="s">
        <v>140</v>
      </c>
      <c r="J785" t="s">
        <v>141</v>
      </c>
      <c r="K785" s="5" t="s">
        <v>95</v>
      </c>
      <c r="M785" s="5" t="s">
        <v>34</v>
      </c>
      <c r="N785" s="5">
        <v>258</v>
      </c>
      <c r="O785" s="5">
        <v>216472.32000000001</v>
      </c>
      <c r="P785" s="49"/>
      <c r="Q785" s="48"/>
    </row>
    <row r="786" spans="1:17" x14ac:dyDescent="0.3">
      <c r="A786" t="s">
        <v>1283</v>
      </c>
      <c r="B786" t="s">
        <v>135</v>
      </c>
      <c r="C786" s="46" t="s">
        <v>176</v>
      </c>
      <c r="D786" t="s">
        <v>177</v>
      </c>
      <c r="E786" t="s">
        <v>22</v>
      </c>
      <c r="F786" t="s">
        <v>1289</v>
      </c>
      <c r="G786" t="s">
        <v>137</v>
      </c>
      <c r="H786" t="s">
        <v>138</v>
      </c>
      <c r="I786" t="s">
        <v>140</v>
      </c>
      <c r="J786" t="s">
        <v>141</v>
      </c>
      <c r="K786" s="5" t="s">
        <v>95</v>
      </c>
      <c r="M786" s="5" t="s">
        <v>34</v>
      </c>
      <c r="N786" s="5">
        <v>222</v>
      </c>
      <c r="O786" s="5">
        <v>186266.88</v>
      </c>
      <c r="P786" s="49"/>
      <c r="Q786" s="48"/>
    </row>
    <row r="787" spans="1:17" x14ac:dyDescent="0.3">
      <c r="A787" t="s">
        <v>1290</v>
      </c>
      <c r="B787" t="s">
        <v>135</v>
      </c>
      <c r="C787" s="46" t="s">
        <v>176</v>
      </c>
      <c r="D787" t="s">
        <v>177</v>
      </c>
      <c r="E787" t="s">
        <v>18</v>
      </c>
      <c r="F787" t="s">
        <v>1291</v>
      </c>
      <c r="G787" t="s">
        <v>137</v>
      </c>
      <c r="H787" t="s">
        <v>138</v>
      </c>
      <c r="I787" t="s">
        <v>140</v>
      </c>
      <c r="J787" t="s">
        <v>141</v>
      </c>
      <c r="K787" s="5" t="s">
        <v>95</v>
      </c>
      <c r="M787" s="5" t="s">
        <v>34</v>
      </c>
      <c r="N787" s="5">
        <v>3500</v>
      </c>
      <c r="O787" s="5">
        <v>1251950</v>
      </c>
      <c r="P787" s="49"/>
      <c r="Q787" s="48"/>
    </row>
    <row r="788" spans="1:17" x14ac:dyDescent="0.3">
      <c r="A788" t="s">
        <v>1290</v>
      </c>
      <c r="B788" t="s">
        <v>135</v>
      </c>
      <c r="C788" s="46" t="s">
        <v>176</v>
      </c>
      <c r="D788" t="s">
        <v>177</v>
      </c>
      <c r="E788" t="s">
        <v>18</v>
      </c>
      <c r="F788" t="s">
        <v>1292</v>
      </c>
      <c r="G788" t="s">
        <v>137</v>
      </c>
      <c r="H788" t="s">
        <v>138</v>
      </c>
      <c r="I788" t="s">
        <v>140</v>
      </c>
      <c r="J788" t="s">
        <v>141</v>
      </c>
      <c r="K788" s="5" t="s">
        <v>95</v>
      </c>
      <c r="M788" s="5" t="s">
        <v>34</v>
      </c>
      <c r="N788" s="5">
        <v>3500</v>
      </c>
      <c r="O788" s="5">
        <v>881020</v>
      </c>
      <c r="P788" s="49"/>
      <c r="Q788" s="48"/>
    </row>
    <row r="789" spans="1:17" x14ac:dyDescent="0.3">
      <c r="A789" t="s">
        <v>1293</v>
      </c>
      <c r="B789" t="s">
        <v>135</v>
      </c>
      <c r="C789" s="46" t="s">
        <v>176</v>
      </c>
      <c r="D789" t="s">
        <v>177</v>
      </c>
      <c r="E789" t="s">
        <v>101</v>
      </c>
      <c r="F789" t="s">
        <v>1086</v>
      </c>
      <c r="G789" t="s">
        <v>137</v>
      </c>
      <c r="H789" t="s">
        <v>138</v>
      </c>
      <c r="I789" t="s">
        <v>140</v>
      </c>
      <c r="J789" t="s">
        <v>141</v>
      </c>
      <c r="K789" s="5" t="s">
        <v>95</v>
      </c>
      <c r="M789" s="5" t="s">
        <v>34</v>
      </c>
      <c r="N789" s="5">
        <v>2616</v>
      </c>
      <c r="O789" s="5">
        <v>565056</v>
      </c>
      <c r="P789" s="49"/>
      <c r="Q789" s="48"/>
    </row>
    <row r="790" spans="1:17" x14ac:dyDescent="0.3">
      <c r="A790" t="s">
        <v>1293</v>
      </c>
      <c r="B790" t="s">
        <v>135</v>
      </c>
      <c r="C790" s="46" t="s">
        <v>176</v>
      </c>
      <c r="D790" t="s">
        <v>177</v>
      </c>
      <c r="E790" t="s">
        <v>101</v>
      </c>
      <c r="F790" t="s">
        <v>1085</v>
      </c>
      <c r="G790" t="s">
        <v>137</v>
      </c>
      <c r="H790" t="s">
        <v>138</v>
      </c>
      <c r="I790" t="s">
        <v>140</v>
      </c>
      <c r="J790" t="s">
        <v>141</v>
      </c>
      <c r="K790" s="5" t="s">
        <v>95</v>
      </c>
      <c r="M790" s="5" t="s">
        <v>34</v>
      </c>
      <c r="N790" s="5">
        <v>1176</v>
      </c>
      <c r="O790" s="5">
        <v>453936</v>
      </c>
      <c r="P790" s="49"/>
      <c r="Q790" s="48"/>
    </row>
    <row r="791" spans="1:17" x14ac:dyDescent="0.3">
      <c r="A791" t="s">
        <v>1294</v>
      </c>
      <c r="B791" t="s">
        <v>135</v>
      </c>
      <c r="C791" s="46" t="s">
        <v>176</v>
      </c>
      <c r="D791" t="s">
        <v>177</v>
      </c>
      <c r="E791" t="s">
        <v>119</v>
      </c>
      <c r="F791" t="s">
        <v>1295</v>
      </c>
      <c r="G791" t="s">
        <v>137</v>
      </c>
      <c r="H791" t="s">
        <v>138</v>
      </c>
      <c r="I791" t="s">
        <v>140</v>
      </c>
      <c r="J791" t="s">
        <v>142</v>
      </c>
      <c r="K791" s="5" t="s">
        <v>95</v>
      </c>
      <c r="M791" s="5" t="s">
        <v>34</v>
      </c>
      <c r="N791" s="5">
        <v>72</v>
      </c>
      <c r="O791" s="5">
        <v>179928</v>
      </c>
      <c r="P791" s="49"/>
      <c r="Q791" s="48"/>
    </row>
    <row r="792" spans="1:17" x14ac:dyDescent="0.3">
      <c r="A792" t="s">
        <v>1296</v>
      </c>
      <c r="B792" t="s">
        <v>135</v>
      </c>
      <c r="C792" s="46" t="s">
        <v>176</v>
      </c>
      <c r="D792" t="s">
        <v>177</v>
      </c>
      <c r="E792" t="s">
        <v>119</v>
      </c>
      <c r="F792" t="s">
        <v>645</v>
      </c>
      <c r="G792" t="s">
        <v>137</v>
      </c>
      <c r="H792" t="s">
        <v>138</v>
      </c>
      <c r="I792" t="s">
        <v>140</v>
      </c>
      <c r="J792" t="s">
        <v>142</v>
      </c>
      <c r="K792" s="5" t="s">
        <v>95</v>
      </c>
      <c r="M792" s="5" t="s">
        <v>34</v>
      </c>
      <c r="N792" s="5">
        <v>48</v>
      </c>
      <c r="O792" s="5">
        <v>143952</v>
      </c>
      <c r="P792" s="49"/>
      <c r="Q792" s="48"/>
    </row>
    <row r="793" spans="1:17" x14ac:dyDescent="0.3">
      <c r="A793" t="s">
        <v>1297</v>
      </c>
      <c r="B793" t="s">
        <v>135</v>
      </c>
      <c r="C793" s="46" t="s">
        <v>176</v>
      </c>
      <c r="D793" t="s">
        <v>177</v>
      </c>
      <c r="E793" t="s">
        <v>119</v>
      </c>
      <c r="F793" t="s">
        <v>419</v>
      </c>
      <c r="G793" t="s">
        <v>137</v>
      </c>
      <c r="H793" t="s">
        <v>138</v>
      </c>
      <c r="I793" t="s">
        <v>140</v>
      </c>
      <c r="J793" t="s">
        <v>142</v>
      </c>
      <c r="K793" s="5" t="s">
        <v>95</v>
      </c>
      <c r="M793" s="5" t="s">
        <v>34</v>
      </c>
      <c r="N793" s="5">
        <v>728</v>
      </c>
      <c r="O793" s="5">
        <v>727272</v>
      </c>
      <c r="P793" s="49"/>
      <c r="Q793" s="48"/>
    </row>
    <row r="794" spans="1:17" x14ac:dyDescent="0.3">
      <c r="A794" t="s">
        <v>1298</v>
      </c>
      <c r="B794" t="s">
        <v>135</v>
      </c>
      <c r="C794" s="46" t="s">
        <v>176</v>
      </c>
      <c r="D794" t="s">
        <v>177</v>
      </c>
      <c r="E794" t="s">
        <v>119</v>
      </c>
      <c r="F794" t="s">
        <v>1168</v>
      </c>
      <c r="G794" t="s">
        <v>137</v>
      </c>
      <c r="H794" t="s">
        <v>138</v>
      </c>
      <c r="I794" t="s">
        <v>140</v>
      </c>
      <c r="J794" t="s">
        <v>142</v>
      </c>
      <c r="K794" s="5" t="s">
        <v>95</v>
      </c>
      <c r="M794" s="5" t="s">
        <v>34</v>
      </c>
      <c r="N794" s="5">
        <v>112</v>
      </c>
      <c r="O794" s="5">
        <v>86128</v>
      </c>
      <c r="P794" s="49"/>
      <c r="Q794" s="48"/>
    </row>
    <row r="795" spans="1:17" x14ac:dyDescent="0.3">
      <c r="A795" t="s">
        <v>1299</v>
      </c>
      <c r="B795" t="s">
        <v>135</v>
      </c>
      <c r="C795" s="46" t="s">
        <v>176</v>
      </c>
      <c r="D795" t="s">
        <v>177</v>
      </c>
      <c r="E795" t="s">
        <v>119</v>
      </c>
      <c r="F795" t="s">
        <v>653</v>
      </c>
      <c r="G795" t="s">
        <v>137</v>
      </c>
      <c r="H795" t="s">
        <v>138</v>
      </c>
      <c r="I795" t="s">
        <v>140</v>
      </c>
      <c r="J795" t="s">
        <v>142</v>
      </c>
      <c r="K795" s="5" t="s">
        <v>95</v>
      </c>
      <c r="M795" s="5" t="s">
        <v>34</v>
      </c>
      <c r="N795" s="5">
        <v>896</v>
      </c>
      <c r="O795" s="5">
        <v>895104</v>
      </c>
      <c r="P795" s="49"/>
      <c r="Q795" s="48"/>
    </row>
    <row r="796" spans="1:17" x14ac:dyDescent="0.3">
      <c r="A796" t="s">
        <v>1300</v>
      </c>
      <c r="B796" t="s">
        <v>135</v>
      </c>
      <c r="C796" s="46" t="s">
        <v>176</v>
      </c>
      <c r="D796" t="s">
        <v>177</v>
      </c>
      <c r="E796" t="s">
        <v>119</v>
      </c>
      <c r="F796" t="s">
        <v>421</v>
      </c>
      <c r="G796" t="s">
        <v>137</v>
      </c>
      <c r="H796" t="s">
        <v>138</v>
      </c>
      <c r="I796" t="s">
        <v>140</v>
      </c>
      <c r="J796" t="s">
        <v>141</v>
      </c>
      <c r="K796" s="5" t="s">
        <v>95</v>
      </c>
      <c r="M796" s="5" t="s">
        <v>34</v>
      </c>
      <c r="N796" s="5">
        <v>1032</v>
      </c>
      <c r="O796" s="5">
        <v>1340568</v>
      </c>
      <c r="P796" s="49"/>
      <c r="Q796" s="48"/>
    </row>
    <row r="797" spans="1:17" x14ac:dyDescent="0.3">
      <c r="A797" t="s">
        <v>1301</v>
      </c>
      <c r="B797" t="s">
        <v>135</v>
      </c>
      <c r="C797" s="46" t="s">
        <v>176</v>
      </c>
      <c r="D797" t="s">
        <v>177</v>
      </c>
      <c r="E797" t="s">
        <v>119</v>
      </c>
      <c r="F797" t="s">
        <v>363</v>
      </c>
      <c r="G797" t="s">
        <v>137</v>
      </c>
      <c r="H797" t="s">
        <v>138</v>
      </c>
      <c r="I797" t="s">
        <v>140</v>
      </c>
      <c r="J797" t="s">
        <v>142</v>
      </c>
      <c r="K797" s="5" t="s">
        <v>95</v>
      </c>
      <c r="M797" s="5" t="s">
        <v>34</v>
      </c>
      <c r="N797" s="5">
        <v>144</v>
      </c>
      <c r="O797" s="5">
        <v>431856</v>
      </c>
      <c r="P797" s="49"/>
      <c r="Q797" s="48"/>
    </row>
    <row r="798" spans="1:17" x14ac:dyDescent="0.3">
      <c r="A798" t="s">
        <v>1302</v>
      </c>
      <c r="B798" t="s">
        <v>135</v>
      </c>
      <c r="C798" s="46" t="s">
        <v>176</v>
      </c>
      <c r="D798" t="s">
        <v>177</v>
      </c>
      <c r="E798" t="s">
        <v>119</v>
      </c>
      <c r="F798" t="s">
        <v>421</v>
      </c>
      <c r="G798" t="s">
        <v>137</v>
      </c>
      <c r="H798" t="s">
        <v>138</v>
      </c>
      <c r="I798" t="s">
        <v>140</v>
      </c>
      <c r="J798" t="s">
        <v>141</v>
      </c>
      <c r="K798" s="5" t="s">
        <v>95</v>
      </c>
      <c r="M798" s="5" t="s">
        <v>34</v>
      </c>
      <c r="N798" s="5">
        <v>192</v>
      </c>
      <c r="O798" s="5">
        <v>249408</v>
      </c>
      <c r="P798" s="49"/>
      <c r="Q798" s="48"/>
    </row>
    <row r="799" spans="1:17" x14ac:dyDescent="0.3">
      <c r="A799" t="s">
        <v>1303</v>
      </c>
      <c r="B799" t="s">
        <v>135</v>
      </c>
      <c r="C799" s="46" t="s">
        <v>176</v>
      </c>
      <c r="D799" t="s">
        <v>177</v>
      </c>
      <c r="E799" t="s">
        <v>119</v>
      </c>
      <c r="F799" t="s">
        <v>423</v>
      </c>
      <c r="G799" t="s">
        <v>137</v>
      </c>
      <c r="H799" t="s">
        <v>138</v>
      </c>
      <c r="I799" t="s">
        <v>140</v>
      </c>
      <c r="J799" t="s">
        <v>141</v>
      </c>
      <c r="K799" s="5" t="s">
        <v>95</v>
      </c>
      <c r="M799" s="5" t="s">
        <v>34</v>
      </c>
      <c r="N799" s="5">
        <v>270</v>
      </c>
      <c r="O799" s="5">
        <v>431730</v>
      </c>
      <c r="P799" s="49"/>
      <c r="Q799" s="48"/>
    </row>
    <row r="800" spans="1:17" x14ac:dyDescent="0.3">
      <c r="A800" t="s">
        <v>1304</v>
      </c>
      <c r="B800" t="s">
        <v>135</v>
      </c>
      <c r="C800" s="46" t="s">
        <v>176</v>
      </c>
      <c r="D800" t="s">
        <v>177</v>
      </c>
      <c r="E800" t="s">
        <v>119</v>
      </c>
      <c r="F800" t="s">
        <v>419</v>
      </c>
      <c r="G800" t="s">
        <v>137</v>
      </c>
      <c r="H800" t="s">
        <v>138</v>
      </c>
      <c r="I800" t="s">
        <v>140</v>
      </c>
      <c r="J800" t="s">
        <v>142</v>
      </c>
      <c r="K800" s="5" t="s">
        <v>95</v>
      </c>
      <c r="M800" s="5" t="s">
        <v>34</v>
      </c>
      <c r="N800" s="5">
        <v>448</v>
      </c>
      <c r="O800" s="5">
        <v>447552</v>
      </c>
      <c r="P800" s="49"/>
      <c r="Q800" s="48"/>
    </row>
    <row r="801" spans="1:17" x14ac:dyDescent="0.3">
      <c r="A801" t="s">
        <v>1305</v>
      </c>
      <c r="B801" t="s">
        <v>135</v>
      </c>
      <c r="C801" s="46" t="s">
        <v>176</v>
      </c>
      <c r="D801" t="s">
        <v>177</v>
      </c>
      <c r="E801" t="s">
        <v>119</v>
      </c>
      <c r="F801" t="s">
        <v>423</v>
      </c>
      <c r="G801" t="s">
        <v>137</v>
      </c>
      <c r="H801" t="s">
        <v>138</v>
      </c>
      <c r="I801" t="s">
        <v>140</v>
      </c>
      <c r="J801" t="s">
        <v>141</v>
      </c>
      <c r="K801" s="5" t="s">
        <v>95</v>
      </c>
      <c r="M801" s="5" t="s">
        <v>34</v>
      </c>
      <c r="N801" s="5">
        <v>108</v>
      </c>
      <c r="O801" s="5">
        <v>172692</v>
      </c>
      <c r="P801" s="49"/>
      <c r="Q801" s="48"/>
    </row>
    <row r="802" spans="1:17" x14ac:dyDescent="0.3">
      <c r="A802" t="s">
        <v>1306</v>
      </c>
      <c r="B802" t="s">
        <v>135</v>
      </c>
      <c r="C802" s="46" t="s">
        <v>176</v>
      </c>
      <c r="D802" t="s">
        <v>177</v>
      </c>
      <c r="E802" t="s">
        <v>119</v>
      </c>
      <c r="F802" t="s">
        <v>653</v>
      </c>
      <c r="G802" t="s">
        <v>137</v>
      </c>
      <c r="H802" t="s">
        <v>138</v>
      </c>
      <c r="I802" t="s">
        <v>140</v>
      </c>
      <c r="J802" t="s">
        <v>142</v>
      </c>
      <c r="K802" s="5" t="s">
        <v>95</v>
      </c>
      <c r="M802" s="5" t="s">
        <v>34</v>
      </c>
      <c r="N802" s="5">
        <v>2520</v>
      </c>
      <c r="O802" s="5">
        <v>2517480</v>
      </c>
      <c r="P802" s="49"/>
      <c r="Q802" s="48"/>
    </row>
    <row r="803" spans="1:17" x14ac:dyDescent="0.3">
      <c r="A803" t="s">
        <v>1307</v>
      </c>
      <c r="B803" t="s">
        <v>135</v>
      </c>
      <c r="C803" s="46" t="s">
        <v>176</v>
      </c>
      <c r="D803" t="s">
        <v>177</v>
      </c>
      <c r="E803" t="s">
        <v>119</v>
      </c>
      <c r="F803" t="s">
        <v>421</v>
      </c>
      <c r="G803" t="s">
        <v>137</v>
      </c>
      <c r="H803" t="s">
        <v>138</v>
      </c>
      <c r="I803" t="s">
        <v>140</v>
      </c>
      <c r="J803" t="s">
        <v>141</v>
      </c>
      <c r="K803" s="5" t="s">
        <v>95</v>
      </c>
      <c r="M803" s="5" t="s">
        <v>34</v>
      </c>
      <c r="N803" s="5">
        <v>48</v>
      </c>
      <c r="O803" s="5">
        <v>62352</v>
      </c>
      <c r="P803" s="49"/>
      <c r="Q803" s="48"/>
    </row>
    <row r="804" spans="1:17" x14ac:dyDescent="0.3">
      <c r="A804" t="s">
        <v>1308</v>
      </c>
      <c r="B804" t="s">
        <v>135</v>
      </c>
      <c r="C804" s="46" t="s">
        <v>176</v>
      </c>
      <c r="D804" t="s">
        <v>177</v>
      </c>
      <c r="E804" t="s">
        <v>119</v>
      </c>
      <c r="F804" t="s">
        <v>363</v>
      </c>
      <c r="G804" t="s">
        <v>137</v>
      </c>
      <c r="H804" t="s">
        <v>138</v>
      </c>
      <c r="I804" t="s">
        <v>140</v>
      </c>
      <c r="J804" t="s">
        <v>142</v>
      </c>
      <c r="K804" s="5" t="s">
        <v>95</v>
      </c>
      <c r="M804" s="5" t="s">
        <v>34</v>
      </c>
      <c r="N804" s="5">
        <v>96</v>
      </c>
      <c r="O804" s="5">
        <v>287904</v>
      </c>
      <c r="P804" s="49"/>
      <c r="Q804" s="48"/>
    </row>
    <row r="805" spans="1:17" x14ac:dyDescent="0.3">
      <c r="A805" t="s">
        <v>1309</v>
      </c>
      <c r="B805" t="s">
        <v>135</v>
      </c>
      <c r="C805" s="46" t="s">
        <v>176</v>
      </c>
      <c r="D805" t="s">
        <v>177</v>
      </c>
      <c r="E805" t="s">
        <v>119</v>
      </c>
      <c r="F805" t="s">
        <v>423</v>
      </c>
      <c r="G805" t="s">
        <v>137</v>
      </c>
      <c r="H805" t="s">
        <v>138</v>
      </c>
      <c r="I805" t="s">
        <v>140</v>
      </c>
      <c r="J805" t="s">
        <v>141</v>
      </c>
      <c r="K805" s="5" t="s">
        <v>95</v>
      </c>
      <c r="M805" s="5" t="s">
        <v>34</v>
      </c>
      <c r="N805" s="5">
        <v>54</v>
      </c>
      <c r="O805" s="5">
        <v>86346</v>
      </c>
      <c r="P805" s="49"/>
      <c r="Q805" s="48"/>
    </row>
    <row r="806" spans="1:17" x14ac:dyDescent="0.3">
      <c r="A806" t="s">
        <v>1310</v>
      </c>
      <c r="B806" t="s">
        <v>135</v>
      </c>
      <c r="C806" s="46" t="s">
        <v>176</v>
      </c>
      <c r="D806" t="s">
        <v>177</v>
      </c>
      <c r="E806" t="s">
        <v>119</v>
      </c>
      <c r="F806" t="s">
        <v>421</v>
      </c>
      <c r="G806" t="s">
        <v>137</v>
      </c>
      <c r="H806" t="s">
        <v>138</v>
      </c>
      <c r="I806" t="s">
        <v>140</v>
      </c>
      <c r="J806" t="s">
        <v>141</v>
      </c>
      <c r="K806" s="5" t="s">
        <v>95</v>
      </c>
      <c r="M806" s="5" t="s">
        <v>34</v>
      </c>
      <c r="N806" s="5">
        <v>48</v>
      </c>
      <c r="O806" s="5">
        <v>62352</v>
      </c>
      <c r="P806" s="49"/>
      <c r="Q806" s="48"/>
    </row>
    <row r="807" spans="1:17" x14ac:dyDescent="0.3">
      <c r="A807" t="s">
        <v>1311</v>
      </c>
      <c r="B807" t="s">
        <v>135</v>
      </c>
      <c r="C807" s="46" t="s">
        <v>176</v>
      </c>
      <c r="D807" t="s">
        <v>177</v>
      </c>
      <c r="E807" t="s">
        <v>119</v>
      </c>
      <c r="F807" t="s">
        <v>1312</v>
      </c>
      <c r="G807" t="s">
        <v>137</v>
      </c>
      <c r="H807" t="s">
        <v>138</v>
      </c>
      <c r="I807" t="s">
        <v>140</v>
      </c>
      <c r="J807" t="s">
        <v>142</v>
      </c>
      <c r="K807" s="5" t="s">
        <v>95</v>
      </c>
      <c r="M807" s="5" t="s">
        <v>34</v>
      </c>
      <c r="N807" s="5">
        <v>144</v>
      </c>
      <c r="O807" s="5">
        <v>287856</v>
      </c>
      <c r="P807" s="49"/>
      <c r="Q807" s="48"/>
    </row>
    <row r="808" spans="1:17" x14ac:dyDescent="0.3">
      <c r="A808" t="s">
        <v>1313</v>
      </c>
      <c r="B808" t="s">
        <v>135</v>
      </c>
      <c r="C808" s="46" t="s">
        <v>176</v>
      </c>
      <c r="D808" t="s">
        <v>177</v>
      </c>
      <c r="E808" t="s">
        <v>119</v>
      </c>
      <c r="F808" t="s">
        <v>1314</v>
      </c>
      <c r="G808" t="s">
        <v>137</v>
      </c>
      <c r="H808" t="s">
        <v>138</v>
      </c>
      <c r="I808" t="s">
        <v>140</v>
      </c>
      <c r="J808" t="s">
        <v>142</v>
      </c>
      <c r="K808" s="5" t="s">
        <v>95</v>
      </c>
      <c r="M808" s="5" t="s">
        <v>34</v>
      </c>
      <c r="N808" s="5">
        <v>1080</v>
      </c>
      <c r="O808" s="5">
        <v>2158920</v>
      </c>
      <c r="P808" s="49"/>
      <c r="Q808" s="48"/>
    </row>
    <row r="809" spans="1:17" x14ac:dyDescent="0.3">
      <c r="A809" t="s">
        <v>1315</v>
      </c>
      <c r="B809" t="s">
        <v>135</v>
      </c>
      <c r="C809" s="46" t="s">
        <v>176</v>
      </c>
      <c r="D809" t="s">
        <v>177</v>
      </c>
      <c r="E809" t="s">
        <v>119</v>
      </c>
      <c r="F809" t="s">
        <v>487</v>
      </c>
      <c r="G809" t="s">
        <v>137</v>
      </c>
      <c r="H809" t="s">
        <v>138</v>
      </c>
      <c r="I809" t="s">
        <v>140</v>
      </c>
      <c r="J809" t="s">
        <v>141</v>
      </c>
      <c r="K809" s="5" t="s">
        <v>96</v>
      </c>
      <c r="M809" s="5" t="s">
        <v>34</v>
      </c>
      <c r="N809" s="5">
        <v>432</v>
      </c>
      <c r="O809" s="5">
        <v>388368</v>
      </c>
      <c r="P809" s="49"/>
      <c r="Q809" s="48"/>
    </row>
    <row r="810" spans="1:17" x14ac:dyDescent="0.3">
      <c r="A810" t="s">
        <v>1316</v>
      </c>
      <c r="B810" t="s">
        <v>135</v>
      </c>
      <c r="C810" s="46" t="s">
        <v>176</v>
      </c>
      <c r="D810" t="s">
        <v>177</v>
      </c>
      <c r="E810" t="s">
        <v>119</v>
      </c>
      <c r="F810" t="s">
        <v>370</v>
      </c>
      <c r="G810" t="s">
        <v>137</v>
      </c>
      <c r="H810" t="s">
        <v>138</v>
      </c>
      <c r="I810" t="s">
        <v>140</v>
      </c>
      <c r="J810" t="s">
        <v>141</v>
      </c>
      <c r="K810" s="5" t="s">
        <v>96</v>
      </c>
      <c r="M810" s="5" t="s">
        <v>34</v>
      </c>
      <c r="N810" s="5">
        <v>320</v>
      </c>
      <c r="O810" s="5">
        <v>415680</v>
      </c>
      <c r="P810" s="49"/>
      <c r="Q810" s="48"/>
    </row>
    <row r="811" spans="1:17" x14ac:dyDescent="0.3">
      <c r="A811" t="s">
        <v>1317</v>
      </c>
      <c r="B811" t="s">
        <v>135</v>
      </c>
      <c r="C811" s="46" t="s">
        <v>176</v>
      </c>
      <c r="D811" t="s">
        <v>177</v>
      </c>
      <c r="E811" t="s">
        <v>119</v>
      </c>
      <c r="F811" t="s">
        <v>487</v>
      </c>
      <c r="G811" t="s">
        <v>137</v>
      </c>
      <c r="H811" t="s">
        <v>138</v>
      </c>
      <c r="I811" t="s">
        <v>140</v>
      </c>
      <c r="J811" t="s">
        <v>141</v>
      </c>
      <c r="K811" s="5" t="s">
        <v>96</v>
      </c>
      <c r="M811" s="5" t="s">
        <v>34</v>
      </c>
      <c r="N811" s="5">
        <v>432</v>
      </c>
      <c r="O811" s="5">
        <v>388368</v>
      </c>
      <c r="P811" s="49"/>
      <c r="Q811" s="48"/>
    </row>
    <row r="812" spans="1:17" x14ac:dyDescent="0.3">
      <c r="A812" t="s">
        <v>1318</v>
      </c>
      <c r="B812" t="s">
        <v>135</v>
      </c>
      <c r="C812" s="46" t="s">
        <v>176</v>
      </c>
      <c r="D812" t="s">
        <v>177</v>
      </c>
      <c r="E812" t="s">
        <v>119</v>
      </c>
      <c r="F812" t="s">
        <v>487</v>
      </c>
      <c r="G812" t="s">
        <v>137</v>
      </c>
      <c r="H812" t="s">
        <v>138</v>
      </c>
      <c r="I812" t="s">
        <v>140</v>
      </c>
      <c r="J812" t="s">
        <v>141</v>
      </c>
      <c r="K812" s="5" t="s">
        <v>96</v>
      </c>
      <c r="M812" s="5" t="s">
        <v>34</v>
      </c>
      <c r="N812" s="5">
        <v>432</v>
      </c>
      <c r="O812" s="5">
        <v>388368</v>
      </c>
      <c r="P812" s="49"/>
      <c r="Q812" s="48"/>
    </row>
    <row r="813" spans="1:17" x14ac:dyDescent="0.3">
      <c r="A813" t="s">
        <v>1319</v>
      </c>
      <c r="B813" t="s">
        <v>135</v>
      </c>
      <c r="C813" s="46" t="s">
        <v>176</v>
      </c>
      <c r="D813" t="s">
        <v>177</v>
      </c>
      <c r="E813" t="s">
        <v>119</v>
      </c>
      <c r="F813" t="s">
        <v>374</v>
      </c>
      <c r="G813" t="s">
        <v>137</v>
      </c>
      <c r="H813" t="s">
        <v>138</v>
      </c>
      <c r="I813" t="s">
        <v>140</v>
      </c>
      <c r="J813" t="s">
        <v>142</v>
      </c>
      <c r="K813" s="5" t="s">
        <v>96</v>
      </c>
      <c r="M813" s="5" t="s">
        <v>34</v>
      </c>
      <c r="N813" s="5">
        <v>576</v>
      </c>
      <c r="O813" s="5">
        <v>978624</v>
      </c>
      <c r="P813" s="49"/>
      <c r="Q813" s="48"/>
    </row>
    <row r="814" spans="1:17" x14ac:dyDescent="0.3">
      <c r="A814" t="s">
        <v>1320</v>
      </c>
      <c r="B814" t="s">
        <v>135</v>
      </c>
      <c r="C814" s="46" t="s">
        <v>176</v>
      </c>
      <c r="D814" t="s">
        <v>177</v>
      </c>
      <c r="E814" t="s">
        <v>119</v>
      </c>
      <c r="F814" t="s">
        <v>380</v>
      </c>
      <c r="G814" t="s">
        <v>137</v>
      </c>
      <c r="H814" t="s">
        <v>138</v>
      </c>
      <c r="I814" t="s">
        <v>140</v>
      </c>
      <c r="J814" t="s">
        <v>142</v>
      </c>
      <c r="K814" s="5" t="s">
        <v>96</v>
      </c>
      <c r="M814" s="5" t="s">
        <v>34</v>
      </c>
      <c r="N814" s="5">
        <v>30</v>
      </c>
      <c r="O814" s="5">
        <v>209970</v>
      </c>
      <c r="P814" s="49"/>
      <c r="Q814" s="48"/>
    </row>
    <row r="815" spans="1:17" x14ac:dyDescent="0.3">
      <c r="A815" t="s">
        <v>1321</v>
      </c>
      <c r="B815" t="s">
        <v>135</v>
      </c>
      <c r="C815" s="46" t="s">
        <v>176</v>
      </c>
      <c r="D815" t="s">
        <v>177</v>
      </c>
      <c r="E815" t="s">
        <v>101</v>
      </c>
      <c r="F815" t="s">
        <v>1322</v>
      </c>
      <c r="G815" t="s">
        <v>137</v>
      </c>
      <c r="H815" t="s">
        <v>138</v>
      </c>
      <c r="I815" t="s">
        <v>140</v>
      </c>
      <c r="J815" t="s">
        <v>141</v>
      </c>
      <c r="K815" s="5" t="s">
        <v>95</v>
      </c>
      <c r="M815" s="5" t="s">
        <v>34</v>
      </c>
      <c r="N815" s="5">
        <v>500</v>
      </c>
      <c r="O815" s="5">
        <v>295000</v>
      </c>
      <c r="P815" s="49"/>
      <c r="Q815" s="48"/>
    </row>
    <row r="816" spans="1:17" x14ac:dyDescent="0.3">
      <c r="A816" t="s">
        <v>1323</v>
      </c>
      <c r="B816" t="s">
        <v>135</v>
      </c>
      <c r="C816" s="46" t="s">
        <v>176</v>
      </c>
      <c r="D816" t="s">
        <v>177</v>
      </c>
      <c r="E816" t="s">
        <v>22</v>
      </c>
      <c r="F816" t="s">
        <v>1324</v>
      </c>
      <c r="G816" t="s">
        <v>137</v>
      </c>
      <c r="H816" t="s">
        <v>138</v>
      </c>
      <c r="I816" t="s">
        <v>152</v>
      </c>
      <c r="J816" t="s">
        <v>153</v>
      </c>
      <c r="K816" s="5" t="s">
        <v>95</v>
      </c>
      <c r="M816" s="5" t="s">
        <v>34</v>
      </c>
      <c r="N816" s="5">
        <v>648</v>
      </c>
      <c r="O816" s="5">
        <v>68978.3</v>
      </c>
      <c r="P816" s="49"/>
      <c r="Q816" s="48"/>
    </row>
    <row r="817" spans="1:17" x14ac:dyDescent="0.3">
      <c r="A817" t="s">
        <v>1323</v>
      </c>
      <c r="B817" t="s">
        <v>135</v>
      </c>
      <c r="C817" s="46" t="s">
        <v>176</v>
      </c>
      <c r="D817" t="s">
        <v>177</v>
      </c>
      <c r="E817" t="s">
        <v>22</v>
      </c>
      <c r="F817" t="s">
        <v>1325</v>
      </c>
      <c r="G817" t="s">
        <v>137</v>
      </c>
      <c r="H817" t="s">
        <v>138</v>
      </c>
      <c r="I817" t="s">
        <v>152</v>
      </c>
      <c r="J817" t="s">
        <v>153</v>
      </c>
      <c r="K817" s="5" t="s">
        <v>95</v>
      </c>
      <c r="M817" s="5" t="s">
        <v>34</v>
      </c>
      <c r="N817" s="5">
        <v>1656</v>
      </c>
      <c r="O817" s="5">
        <v>164619.65</v>
      </c>
      <c r="P817" s="49"/>
      <c r="Q817" s="48"/>
    </row>
    <row r="818" spans="1:17" x14ac:dyDescent="0.3">
      <c r="A818" t="s">
        <v>1323</v>
      </c>
      <c r="B818" t="s">
        <v>135</v>
      </c>
      <c r="C818" s="46" t="s">
        <v>176</v>
      </c>
      <c r="D818" t="s">
        <v>177</v>
      </c>
      <c r="E818" t="s">
        <v>22</v>
      </c>
      <c r="F818" t="s">
        <v>1326</v>
      </c>
      <c r="G818" t="s">
        <v>137</v>
      </c>
      <c r="H818" t="s">
        <v>138</v>
      </c>
      <c r="I818" t="s">
        <v>152</v>
      </c>
      <c r="J818" t="s">
        <v>153</v>
      </c>
      <c r="K818" s="5" t="s">
        <v>95</v>
      </c>
      <c r="M818" s="5" t="s">
        <v>34</v>
      </c>
      <c r="N818" s="5">
        <v>1368</v>
      </c>
      <c r="O818" s="5">
        <v>140827.39000000001</v>
      </c>
      <c r="P818" s="49"/>
      <c r="Q818" s="48"/>
    </row>
    <row r="819" spans="1:17" x14ac:dyDescent="0.3">
      <c r="A819" t="s">
        <v>1327</v>
      </c>
      <c r="B819" t="s">
        <v>135</v>
      </c>
      <c r="C819" s="46" t="s">
        <v>176</v>
      </c>
      <c r="D819" t="s">
        <v>177</v>
      </c>
      <c r="E819" t="s">
        <v>119</v>
      </c>
      <c r="F819" t="s">
        <v>389</v>
      </c>
      <c r="G819" t="s">
        <v>137</v>
      </c>
      <c r="H819" t="s">
        <v>138</v>
      </c>
      <c r="I819" t="s">
        <v>144</v>
      </c>
      <c r="J819" t="s">
        <v>280</v>
      </c>
      <c r="K819" s="5" t="s">
        <v>96</v>
      </c>
      <c r="M819" s="5" t="s">
        <v>34</v>
      </c>
      <c r="N819" s="5">
        <v>600</v>
      </c>
      <c r="O819" s="5">
        <v>479400</v>
      </c>
      <c r="P819" s="49"/>
      <c r="Q819" s="48"/>
    </row>
    <row r="820" spans="1:17" x14ac:dyDescent="0.3">
      <c r="A820" t="s">
        <v>1328</v>
      </c>
      <c r="B820" t="s">
        <v>135</v>
      </c>
      <c r="C820" s="46" t="s">
        <v>176</v>
      </c>
      <c r="D820" t="s">
        <v>177</v>
      </c>
      <c r="E820" t="s">
        <v>18</v>
      </c>
      <c r="F820" t="s">
        <v>1329</v>
      </c>
      <c r="G820" t="s">
        <v>137</v>
      </c>
      <c r="H820" t="s">
        <v>138</v>
      </c>
      <c r="I820" t="s">
        <v>140</v>
      </c>
      <c r="J820" t="s">
        <v>150</v>
      </c>
      <c r="K820" s="5" t="s">
        <v>96</v>
      </c>
      <c r="M820" s="5" t="s">
        <v>34</v>
      </c>
      <c r="N820" s="5">
        <v>2004</v>
      </c>
      <c r="O820" s="5">
        <v>2270131.2000000002</v>
      </c>
      <c r="P820" s="49"/>
      <c r="Q820" s="48"/>
    </row>
    <row r="821" spans="1:17" x14ac:dyDescent="0.3">
      <c r="A821" t="s">
        <v>1328</v>
      </c>
      <c r="B821" t="s">
        <v>135</v>
      </c>
      <c r="C821" s="46" t="s">
        <v>176</v>
      </c>
      <c r="D821" t="s">
        <v>177</v>
      </c>
      <c r="E821" t="s">
        <v>18</v>
      </c>
      <c r="F821" t="s">
        <v>1330</v>
      </c>
      <c r="G821" t="s">
        <v>137</v>
      </c>
      <c r="H821" t="s">
        <v>138</v>
      </c>
      <c r="I821" t="s">
        <v>140</v>
      </c>
      <c r="J821" t="s">
        <v>150</v>
      </c>
      <c r="K821" s="5" t="s">
        <v>96</v>
      </c>
      <c r="M821" s="5" t="s">
        <v>34</v>
      </c>
      <c r="N821" s="5">
        <v>2004</v>
      </c>
      <c r="O821" s="5">
        <v>2801592</v>
      </c>
      <c r="P821" s="49"/>
      <c r="Q821" s="48"/>
    </row>
    <row r="822" spans="1:17" x14ac:dyDescent="0.3">
      <c r="A822" t="s">
        <v>1328</v>
      </c>
      <c r="B822" t="s">
        <v>135</v>
      </c>
      <c r="C822" s="46" t="s">
        <v>176</v>
      </c>
      <c r="D822" t="s">
        <v>177</v>
      </c>
      <c r="E822" t="s">
        <v>18</v>
      </c>
      <c r="F822" t="s">
        <v>1331</v>
      </c>
      <c r="G822" t="s">
        <v>137</v>
      </c>
      <c r="H822" t="s">
        <v>138</v>
      </c>
      <c r="I822" t="s">
        <v>140</v>
      </c>
      <c r="J822" t="s">
        <v>150</v>
      </c>
      <c r="K822" s="5" t="s">
        <v>96</v>
      </c>
      <c r="M822" s="5" t="s">
        <v>34</v>
      </c>
      <c r="N822" s="5">
        <v>2004</v>
      </c>
      <c r="O822" s="5">
        <v>2517825.6</v>
      </c>
      <c r="P822" s="49"/>
      <c r="Q822" s="48"/>
    </row>
    <row r="823" spans="1:17" x14ac:dyDescent="0.3">
      <c r="A823" t="s">
        <v>1328</v>
      </c>
      <c r="B823" t="s">
        <v>135</v>
      </c>
      <c r="C823" s="46" t="s">
        <v>176</v>
      </c>
      <c r="D823" t="s">
        <v>177</v>
      </c>
      <c r="E823" t="s">
        <v>18</v>
      </c>
      <c r="F823" t="s">
        <v>1332</v>
      </c>
      <c r="G823" t="s">
        <v>137</v>
      </c>
      <c r="H823" t="s">
        <v>138</v>
      </c>
      <c r="I823" t="s">
        <v>140</v>
      </c>
      <c r="J823" t="s">
        <v>150</v>
      </c>
      <c r="K823" s="5" t="s">
        <v>96</v>
      </c>
      <c r="M823" s="5" t="s">
        <v>34</v>
      </c>
      <c r="N823" s="5">
        <v>2004</v>
      </c>
      <c r="O823" s="5">
        <v>2931451.2</v>
      </c>
      <c r="P823" s="49"/>
      <c r="Q823" s="48"/>
    </row>
    <row r="824" spans="1:17" x14ac:dyDescent="0.3">
      <c r="A824" t="s">
        <v>1328</v>
      </c>
      <c r="B824" t="s">
        <v>135</v>
      </c>
      <c r="C824" s="46" t="s">
        <v>176</v>
      </c>
      <c r="D824" t="s">
        <v>177</v>
      </c>
      <c r="E824" t="s">
        <v>18</v>
      </c>
      <c r="F824" t="s">
        <v>1333</v>
      </c>
      <c r="G824" t="s">
        <v>137</v>
      </c>
      <c r="H824" t="s">
        <v>138</v>
      </c>
      <c r="I824" t="s">
        <v>140</v>
      </c>
      <c r="J824" t="s">
        <v>150</v>
      </c>
      <c r="K824" s="5" t="s">
        <v>96</v>
      </c>
      <c r="M824" s="5" t="s">
        <v>34</v>
      </c>
      <c r="N824" s="5">
        <v>2004</v>
      </c>
      <c r="O824" s="5">
        <v>3511008</v>
      </c>
      <c r="P824" s="49"/>
      <c r="Q824" s="48"/>
    </row>
    <row r="825" spans="1:17" x14ac:dyDescent="0.3">
      <c r="A825" t="s">
        <v>1328</v>
      </c>
      <c r="B825" t="s">
        <v>135</v>
      </c>
      <c r="C825" s="46" t="s">
        <v>176</v>
      </c>
      <c r="D825" t="s">
        <v>177</v>
      </c>
      <c r="E825" t="s">
        <v>18</v>
      </c>
      <c r="F825" t="s">
        <v>1334</v>
      </c>
      <c r="G825" t="s">
        <v>137</v>
      </c>
      <c r="H825" t="s">
        <v>138</v>
      </c>
      <c r="I825" t="s">
        <v>140</v>
      </c>
      <c r="J825" t="s">
        <v>150</v>
      </c>
      <c r="K825" s="5" t="s">
        <v>96</v>
      </c>
      <c r="M825" s="5" t="s">
        <v>34</v>
      </c>
      <c r="N825" s="5">
        <v>2004</v>
      </c>
      <c r="O825" s="5">
        <v>2125843.2000000002</v>
      </c>
      <c r="P825" s="49"/>
      <c r="Q825" s="48"/>
    </row>
    <row r="826" spans="1:17" x14ac:dyDescent="0.3">
      <c r="A826" t="s">
        <v>1328</v>
      </c>
      <c r="B826" t="s">
        <v>135</v>
      </c>
      <c r="C826" s="46" t="s">
        <v>176</v>
      </c>
      <c r="D826" t="s">
        <v>177</v>
      </c>
      <c r="E826" t="s">
        <v>18</v>
      </c>
      <c r="F826" t="s">
        <v>1335</v>
      </c>
      <c r="G826" t="s">
        <v>137</v>
      </c>
      <c r="H826" t="s">
        <v>138</v>
      </c>
      <c r="I826" t="s">
        <v>146</v>
      </c>
      <c r="K826" s="5" t="s">
        <v>96</v>
      </c>
      <c r="M826" s="5" t="s">
        <v>34</v>
      </c>
      <c r="N826" s="5">
        <v>2000</v>
      </c>
      <c r="O826" s="5">
        <v>2926816</v>
      </c>
      <c r="P826" s="49"/>
      <c r="Q826" s="48"/>
    </row>
    <row r="827" spans="1:17" x14ac:dyDescent="0.3">
      <c r="A827" t="s">
        <v>1328</v>
      </c>
      <c r="B827" t="s">
        <v>135</v>
      </c>
      <c r="C827" s="46" t="s">
        <v>176</v>
      </c>
      <c r="D827" t="s">
        <v>177</v>
      </c>
      <c r="E827" t="s">
        <v>18</v>
      </c>
      <c r="F827" t="s">
        <v>1336</v>
      </c>
      <c r="G827" t="s">
        <v>137</v>
      </c>
      <c r="H827" t="s">
        <v>138</v>
      </c>
      <c r="I827" t="s">
        <v>146</v>
      </c>
      <c r="K827" s="5" t="s">
        <v>96</v>
      </c>
      <c r="M827" s="5" t="s">
        <v>34</v>
      </c>
      <c r="N827" s="5">
        <v>2000</v>
      </c>
      <c r="O827" s="5">
        <v>2926816</v>
      </c>
      <c r="P827" s="49"/>
      <c r="Q827" s="48"/>
    </row>
    <row r="828" spans="1:17" x14ac:dyDescent="0.3">
      <c r="A828" t="s">
        <v>1337</v>
      </c>
      <c r="B828" t="s">
        <v>135</v>
      </c>
      <c r="C828" s="46" t="s">
        <v>176</v>
      </c>
      <c r="D828" t="s">
        <v>177</v>
      </c>
      <c r="E828" t="s">
        <v>119</v>
      </c>
      <c r="F828" t="s">
        <v>389</v>
      </c>
      <c r="G828" t="s">
        <v>137</v>
      </c>
      <c r="H828" t="s">
        <v>138</v>
      </c>
      <c r="I828" t="s">
        <v>144</v>
      </c>
      <c r="J828" t="s">
        <v>280</v>
      </c>
      <c r="K828" s="5" t="s">
        <v>96</v>
      </c>
      <c r="M828" s="5" t="s">
        <v>34</v>
      </c>
      <c r="N828" s="5">
        <v>600</v>
      </c>
      <c r="O828" s="5">
        <v>479400</v>
      </c>
      <c r="P828" s="49"/>
      <c r="Q828" s="48"/>
    </row>
    <row r="829" spans="1:17" x14ac:dyDescent="0.3">
      <c r="A829" t="s">
        <v>1338</v>
      </c>
      <c r="B829" t="s">
        <v>135</v>
      </c>
      <c r="C829" s="46" t="s">
        <v>176</v>
      </c>
      <c r="D829" t="s">
        <v>177</v>
      </c>
      <c r="E829" t="s">
        <v>101</v>
      </c>
      <c r="F829" t="s">
        <v>506</v>
      </c>
      <c r="G829" t="s">
        <v>137</v>
      </c>
      <c r="H829" t="s">
        <v>138</v>
      </c>
      <c r="I829" t="s">
        <v>139</v>
      </c>
      <c r="J829" t="s">
        <v>87</v>
      </c>
      <c r="K829" s="5" t="s">
        <v>95</v>
      </c>
      <c r="M829" s="5" t="s">
        <v>34</v>
      </c>
      <c r="N829" s="5">
        <v>1600</v>
      </c>
      <c r="O829" s="5">
        <v>248000</v>
      </c>
      <c r="P829" s="49"/>
      <c r="Q829" s="48"/>
    </row>
    <row r="830" spans="1:17" x14ac:dyDescent="0.3">
      <c r="A830" t="s">
        <v>1339</v>
      </c>
      <c r="B830" t="s">
        <v>135</v>
      </c>
      <c r="C830" s="46" t="s">
        <v>176</v>
      </c>
      <c r="D830" t="s">
        <v>177</v>
      </c>
      <c r="E830" t="s">
        <v>101</v>
      </c>
      <c r="F830" t="s">
        <v>1340</v>
      </c>
      <c r="G830" t="s">
        <v>137</v>
      </c>
      <c r="H830" t="s">
        <v>138</v>
      </c>
      <c r="I830" t="s">
        <v>139</v>
      </c>
      <c r="J830" t="s">
        <v>87</v>
      </c>
      <c r="K830" s="5" t="s">
        <v>95</v>
      </c>
      <c r="M830" s="5" t="s">
        <v>34</v>
      </c>
      <c r="N830" s="5">
        <v>2800</v>
      </c>
      <c r="O830" s="5">
        <v>476000</v>
      </c>
      <c r="P830" s="49"/>
      <c r="Q830" s="48"/>
    </row>
    <row r="831" spans="1:17" x14ac:dyDescent="0.3">
      <c r="A831" t="s">
        <v>1341</v>
      </c>
      <c r="B831" t="s">
        <v>135</v>
      </c>
      <c r="C831" s="46" t="s">
        <v>176</v>
      </c>
      <c r="D831" t="s">
        <v>177</v>
      </c>
      <c r="E831" t="s">
        <v>16</v>
      </c>
      <c r="F831" t="s">
        <v>1342</v>
      </c>
      <c r="G831" t="s">
        <v>137</v>
      </c>
      <c r="H831" t="s">
        <v>138</v>
      </c>
      <c r="I831" t="s">
        <v>140</v>
      </c>
      <c r="J831" t="s">
        <v>361</v>
      </c>
      <c r="K831" s="5" t="s">
        <v>95</v>
      </c>
      <c r="M831" s="5" t="s">
        <v>34</v>
      </c>
      <c r="N831" s="5">
        <v>300</v>
      </c>
      <c r="O831" s="5">
        <v>197826</v>
      </c>
      <c r="P831" s="49"/>
      <c r="Q831" s="48"/>
    </row>
    <row r="832" spans="1:17" x14ac:dyDescent="0.3">
      <c r="A832" t="s">
        <v>1341</v>
      </c>
      <c r="B832" t="s">
        <v>135</v>
      </c>
      <c r="C832" s="46" t="s">
        <v>176</v>
      </c>
      <c r="D832" t="s">
        <v>177</v>
      </c>
      <c r="E832" t="s">
        <v>16</v>
      </c>
      <c r="F832" t="s">
        <v>1343</v>
      </c>
      <c r="G832" t="s">
        <v>137</v>
      </c>
      <c r="H832" t="s">
        <v>138</v>
      </c>
      <c r="I832" t="s">
        <v>140</v>
      </c>
      <c r="J832" t="s">
        <v>361</v>
      </c>
      <c r="K832" s="5" t="s">
        <v>95</v>
      </c>
      <c r="M832" s="5" t="s">
        <v>34</v>
      </c>
      <c r="N832" s="5">
        <v>100</v>
      </c>
      <c r="O832" s="5">
        <v>71076</v>
      </c>
      <c r="P832" s="49"/>
      <c r="Q832" s="48"/>
    </row>
    <row r="833" spans="1:17" x14ac:dyDescent="0.3">
      <c r="A833" t="s">
        <v>1341</v>
      </c>
      <c r="B833" t="s">
        <v>135</v>
      </c>
      <c r="C833" s="46" t="s">
        <v>176</v>
      </c>
      <c r="D833" t="s">
        <v>177</v>
      </c>
      <c r="E833" t="s">
        <v>16</v>
      </c>
      <c r="F833" t="s">
        <v>1344</v>
      </c>
      <c r="G833" t="s">
        <v>137</v>
      </c>
      <c r="H833" t="s">
        <v>138</v>
      </c>
      <c r="I833" t="s">
        <v>140</v>
      </c>
      <c r="J833" t="s">
        <v>361</v>
      </c>
      <c r="K833" s="5" t="s">
        <v>95</v>
      </c>
      <c r="M833" s="5" t="s">
        <v>34</v>
      </c>
      <c r="N833" s="5">
        <v>100</v>
      </c>
      <c r="O833" s="5">
        <v>71076</v>
      </c>
      <c r="P833" s="49"/>
      <c r="Q833" s="48"/>
    </row>
    <row r="834" spans="1:17" x14ac:dyDescent="0.3">
      <c r="A834" t="s">
        <v>1341</v>
      </c>
      <c r="B834" t="s">
        <v>135</v>
      </c>
      <c r="C834" s="46" t="s">
        <v>176</v>
      </c>
      <c r="D834" t="s">
        <v>177</v>
      </c>
      <c r="E834" t="s">
        <v>16</v>
      </c>
      <c r="F834" t="s">
        <v>1345</v>
      </c>
      <c r="G834" t="s">
        <v>137</v>
      </c>
      <c r="H834" t="s">
        <v>138</v>
      </c>
      <c r="I834" t="s">
        <v>139</v>
      </c>
      <c r="J834" t="s">
        <v>88</v>
      </c>
      <c r="K834" s="5" t="s">
        <v>95</v>
      </c>
      <c r="M834" s="5" t="s">
        <v>34</v>
      </c>
      <c r="N834" s="5">
        <v>250</v>
      </c>
      <c r="O834" s="5">
        <v>392975</v>
      </c>
      <c r="P834" s="49"/>
      <c r="Q834" s="48"/>
    </row>
    <row r="835" spans="1:17" x14ac:dyDescent="0.3">
      <c r="A835" t="s">
        <v>1341</v>
      </c>
      <c r="B835" t="s">
        <v>135</v>
      </c>
      <c r="C835" s="46" t="s">
        <v>176</v>
      </c>
      <c r="D835" t="s">
        <v>177</v>
      </c>
      <c r="E835" t="s">
        <v>16</v>
      </c>
      <c r="F835" t="s">
        <v>1346</v>
      </c>
      <c r="G835" t="s">
        <v>137</v>
      </c>
      <c r="H835" t="s">
        <v>138</v>
      </c>
      <c r="I835" t="s">
        <v>139</v>
      </c>
      <c r="J835" t="s">
        <v>88</v>
      </c>
      <c r="K835" s="5" t="s">
        <v>95</v>
      </c>
      <c r="M835" s="5" t="s">
        <v>34</v>
      </c>
      <c r="N835" s="5">
        <v>300</v>
      </c>
      <c r="O835" s="5">
        <v>682227</v>
      </c>
      <c r="P835" s="49"/>
      <c r="Q835" s="48"/>
    </row>
    <row r="836" spans="1:17" x14ac:dyDescent="0.3">
      <c r="A836" t="s">
        <v>1341</v>
      </c>
      <c r="B836" t="s">
        <v>135</v>
      </c>
      <c r="C836" s="46" t="s">
        <v>176</v>
      </c>
      <c r="D836" t="s">
        <v>177</v>
      </c>
      <c r="E836" t="s">
        <v>16</v>
      </c>
      <c r="F836" t="s">
        <v>1347</v>
      </c>
      <c r="G836" t="s">
        <v>137</v>
      </c>
      <c r="H836" t="s">
        <v>138</v>
      </c>
      <c r="I836" t="s">
        <v>139</v>
      </c>
      <c r="J836" t="s">
        <v>88</v>
      </c>
      <c r="K836" s="5" t="s">
        <v>95</v>
      </c>
      <c r="M836" s="5" t="s">
        <v>34</v>
      </c>
      <c r="N836" s="5">
        <v>300</v>
      </c>
      <c r="O836" s="5">
        <v>1034565</v>
      </c>
      <c r="P836" s="49"/>
      <c r="Q836" s="48"/>
    </row>
    <row r="837" spans="1:17" x14ac:dyDescent="0.3">
      <c r="A837" t="s">
        <v>1341</v>
      </c>
      <c r="B837" t="s">
        <v>135</v>
      </c>
      <c r="C837" s="46" t="s">
        <v>176</v>
      </c>
      <c r="D837" t="s">
        <v>177</v>
      </c>
      <c r="E837" t="s">
        <v>16</v>
      </c>
      <c r="F837" t="s">
        <v>1348</v>
      </c>
      <c r="G837" t="s">
        <v>137</v>
      </c>
      <c r="H837" t="s">
        <v>138</v>
      </c>
      <c r="I837" t="s">
        <v>139</v>
      </c>
      <c r="J837" t="s">
        <v>88</v>
      </c>
      <c r="K837" s="5" t="s">
        <v>95</v>
      </c>
      <c r="M837" s="5" t="s">
        <v>34</v>
      </c>
      <c r="N837" s="5">
        <v>31</v>
      </c>
      <c r="O837" s="5">
        <v>104391.26</v>
      </c>
      <c r="P837" s="49"/>
      <c r="Q837" s="48"/>
    </row>
    <row r="838" spans="1:17" x14ac:dyDescent="0.3">
      <c r="A838" t="s">
        <v>1341</v>
      </c>
      <c r="B838" t="s">
        <v>135</v>
      </c>
      <c r="C838" s="46" t="s">
        <v>176</v>
      </c>
      <c r="D838" t="s">
        <v>177</v>
      </c>
      <c r="E838" t="s">
        <v>16</v>
      </c>
      <c r="F838" t="s">
        <v>1349</v>
      </c>
      <c r="G838" t="s">
        <v>137</v>
      </c>
      <c r="H838" t="s">
        <v>138</v>
      </c>
      <c r="I838" t="s">
        <v>139</v>
      </c>
      <c r="J838" t="s">
        <v>88</v>
      </c>
      <c r="K838" s="5" t="s">
        <v>95</v>
      </c>
      <c r="M838" s="5" t="s">
        <v>34</v>
      </c>
      <c r="N838" s="5">
        <v>100</v>
      </c>
      <c r="O838" s="5">
        <v>122526</v>
      </c>
      <c r="P838" s="49"/>
      <c r="Q838" s="48"/>
    </row>
    <row r="839" spans="1:17" x14ac:dyDescent="0.3">
      <c r="A839" t="s">
        <v>1341</v>
      </c>
      <c r="B839" t="s">
        <v>135</v>
      </c>
      <c r="C839" s="46" t="s">
        <v>176</v>
      </c>
      <c r="D839" t="s">
        <v>177</v>
      </c>
      <c r="E839" t="s">
        <v>16</v>
      </c>
      <c r="F839" t="s">
        <v>1350</v>
      </c>
      <c r="G839" t="s">
        <v>137</v>
      </c>
      <c r="H839" t="s">
        <v>138</v>
      </c>
      <c r="I839" t="s">
        <v>139</v>
      </c>
      <c r="J839" t="s">
        <v>88</v>
      </c>
      <c r="K839" s="5" t="s">
        <v>95</v>
      </c>
      <c r="M839" s="5" t="s">
        <v>34</v>
      </c>
      <c r="N839" s="5">
        <v>100</v>
      </c>
      <c r="O839" s="5">
        <v>187696</v>
      </c>
      <c r="P839" s="49"/>
      <c r="Q839" s="48"/>
    </row>
    <row r="840" spans="1:17" x14ac:dyDescent="0.3">
      <c r="A840" t="s">
        <v>1341</v>
      </c>
      <c r="B840" t="s">
        <v>135</v>
      </c>
      <c r="C840" s="46" t="s">
        <v>176</v>
      </c>
      <c r="D840" t="s">
        <v>177</v>
      </c>
      <c r="E840" t="s">
        <v>16</v>
      </c>
      <c r="F840" t="s">
        <v>1351</v>
      </c>
      <c r="G840" t="s">
        <v>137</v>
      </c>
      <c r="H840" t="s">
        <v>138</v>
      </c>
      <c r="I840" t="s">
        <v>139</v>
      </c>
      <c r="J840" t="s">
        <v>88</v>
      </c>
      <c r="K840" s="5" t="s">
        <v>95</v>
      </c>
      <c r="M840" s="5" t="s">
        <v>34</v>
      </c>
      <c r="N840" s="5">
        <v>50</v>
      </c>
      <c r="O840" s="5">
        <v>350668.5</v>
      </c>
      <c r="P840" s="49"/>
      <c r="Q840" s="48"/>
    </row>
    <row r="841" spans="1:17" x14ac:dyDescent="0.3">
      <c r="A841" t="s">
        <v>1341</v>
      </c>
      <c r="B841" t="s">
        <v>135</v>
      </c>
      <c r="C841" s="46" t="s">
        <v>176</v>
      </c>
      <c r="D841" t="s">
        <v>177</v>
      </c>
      <c r="E841" t="s">
        <v>16</v>
      </c>
      <c r="F841" t="s">
        <v>1352</v>
      </c>
      <c r="G841" t="s">
        <v>137</v>
      </c>
      <c r="H841" t="s">
        <v>138</v>
      </c>
      <c r="I841" t="s">
        <v>139</v>
      </c>
      <c r="J841" t="s">
        <v>88</v>
      </c>
      <c r="K841" s="5" t="s">
        <v>95</v>
      </c>
      <c r="M841" s="5" t="s">
        <v>34</v>
      </c>
      <c r="N841" s="5">
        <v>50</v>
      </c>
      <c r="O841" s="5">
        <v>292214</v>
      </c>
      <c r="P841" s="49"/>
      <c r="Q841" s="48"/>
    </row>
    <row r="842" spans="1:17" x14ac:dyDescent="0.3">
      <c r="A842" t="s">
        <v>1353</v>
      </c>
      <c r="B842" t="s">
        <v>135</v>
      </c>
      <c r="C842" s="46" t="s">
        <v>176</v>
      </c>
      <c r="D842" t="s">
        <v>177</v>
      </c>
      <c r="E842" t="s">
        <v>16</v>
      </c>
      <c r="F842" t="s">
        <v>1354</v>
      </c>
      <c r="G842" t="s">
        <v>137</v>
      </c>
      <c r="H842" t="s">
        <v>138</v>
      </c>
      <c r="I842" t="s">
        <v>140</v>
      </c>
      <c r="J842" t="s">
        <v>361</v>
      </c>
      <c r="K842" s="5" t="s">
        <v>95</v>
      </c>
      <c r="M842" s="5" t="s">
        <v>34</v>
      </c>
      <c r="N842" s="5">
        <v>100</v>
      </c>
      <c r="O842" s="5">
        <v>87864</v>
      </c>
      <c r="P842" s="49"/>
      <c r="Q842" s="48"/>
    </row>
    <row r="843" spans="1:17" x14ac:dyDescent="0.3">
      <c r="A843" t="s">
        <v>1353</v>
      </c>
      <c r="B843" t="s">
        <v>135</v>
      </c>
      <c r="C843" s="46" t="s">
        <v>176</v>
      </c>
      <c r="D843" t="s">
        <v>177</v>
      </c>
      <c r="E843" t="s">
        <v>16</v>
      </c>
      <c r="F843" t="s">
        <v>1355</v>
      </c>
      <c r="G843" t="s">
        <v>137</v>
      </c>
      <c r="H843" t="s">
        <v>138</v>
      </c>
      <c r="I843" t="s">
        <v>139</v>
      </c>
      <c r="J843" t="s">
        <v>87</v>
      </c>
      <c r="K843" s="5" t="s">
        <v>95</v>
      </c>
      <c r="M843" s="5" t="s">
        <v>34</v>
      </c>
      <c r="N843" s="5">
        <v>100</v>
      </c>
      <c r="O843" s="5">
        <v>65620</v>
      </c>
      <c r="P843" s="49"/>
      <c r="Q843" s="48"/>
    </row>
    <row r="844" spans="1:17" x14ac:dyDescent="0.3">
      <c r="A844" t="s">
        <v>1353</v>
      </c>
      <c r="B844" t="s">
        <v>135</v>
      </c>
      <c r="C844" s="46" t="s">
        <v>176</v>
      </c>
      <c r="D844" t="s">
        <v>177</v>
      </c>
      <c r="E844" t="s">
        <v>16</v>
      </c>
      <c r="F844" t="s">
        <v>1356</v>
      </c>
      <c r="G844" t="s">
        <v>137</v>
      </c>
      <c r="H844" t="s">
        <v>138</v>
      </c>
      <c r="I844" t="s">
        <v>139</v>
      </c>
      <c r="J844" t="s">
        <v>87</v>
      </c>
      <c r="K844" s="5" t="s">
        <v>95</v>
      </c>
      <c r="M844" s="5" t="s">
        <v>34</v>
      </c>
      <c r="N844" s="5">
        <v>100</v>
      </c>
      <c r="O844" s="5">
        <v>65620</v>
      </c>
      <c r="P844" s="49"/>
      <c r="Q844" s="48"/>
    </row>
    <row r="845" spans="1:17" x14ac:dyDescent="0.3">
      <c r="A845" t="s">
        <v>1357</v>
      </c>
      <c r="B845" t="s">
        <v>135</v>
      </c>
      <c r="C845" s="46" t="s">
        <v>176</v>
      </c>
      <c r="D845" t="s">
        <v>177</v>
      </c>
      <c r="E845" t="s">
        <v>101</v>
      </c>
      <c r="F845" t="s">
        <v>1220</v>
      </c>
      <c r="G845" t="s">
        <v>137</v>
      </c>
      <c r="H845" t="s">
        <v>138</v>
      </c>
      <c r="I845" t="s">
        <v>139</v>
      </c>
      <c r="J845" t="s">
        <v>87</v>
      </c>
      <c r="K845" s="5" t="s">
        <v>95</v>
      </c>
      <c r="M845" s="5" t="s">
        <v>34</v>
      </c>
      <c r="N845" s="5">
        <v>225</v>
      </c>
      <c r="O845" s="5">
        <v>506250</v>
      </c>
      <c r="P845" s="49"/>
      <c r="Q845" s="48"/>
    </row>
    <row r="846" spans="1:17" x14ac:dyDescent="0.3">
      <c r="A846" t="s">
        <v>1357</v>
      </c>
      <c r="B846" t="s">
        <v>135</v>
      </c>
      <c r="C846" s="46" t="s">
        <v>176</v>
      </c>
      <c r="D846" t="s">
        <v>177</v>
      </c>
      <c r="E846" t="s">
        <v>101</v>
      </c>
      <c r="F846" t="s">
        <v>534</v>
      </c>
      <c r="G846" t="s">
        <v>137</v>
      </c>
      <c r="H846" t="s">
        <v>138</v>
      </c>
      <c r="I846" t="s">
        <v>139</v>
      </c>
      <c r="J846" t="s">
        <v>87</v>
      </c>
      <c r="K846" s="5" t="s">
        <v>95</v>
      </c>
      <c r="M846" s="5" t="s">
        <v>34</v>
      </c>
      <c r="N846" s="5">
        <v>180</v>
      </c>
      <c r="O846" s="5">
        <v>393120</v>
      </c>
      <c r="P846" s="49"/>
      <c r="Q846" s="48"/>
    </row>
    <row r="847" spans="1:17" x14ac:dyDescent="0.3">
      <c r="A847" t="s">
        <v>1357</v>
      </c>
      <c r="B847" t="s">
        <v>135</v>
      </c>
      <c r="C847" s="46" t="s">
        <v>176</v>
      </c>
      <c r="D847" t="s">
        <v>177</v>
      </c>
      <c r="E847" t="s">
        <v>101</v>
      </c>
      <c r="F847" t="s">
        <v>535</v>
      </c>
      <c r="G847" t="s">
        <v>137</v>
      </c>
      <c r="H847" t="s">
        <v>138</v>
      </c>
      <c r="I847" t="s">
        <v>139</v>
      </c>
      <c r="J847" t="s">
        <v>87</v>
      </c>
      <c r="K847" s="5" t="s">
        <v>95</v>
      </c>
      <c r="M847" s="5" t="s">
        <v>34</v>
      </c>
      <c r="N847" s="5">
        <v>180</v>
      </c>
      <c r="O847" s="5">
        <v>33120</v>
      </c>
      <c r="P847" s="49"/>
      <c r="Q847" s="48"/>
    </row>
    <row r="848" spans="1:17" x14ac:dyDescent="0.3">
      <c r="A848" t="s">
        <v>1358</v>
      </c>
      <c r="B848" t="s">
        <v>135</v>
      </c>
      <c r="C848" s="46" t="s">
        <v>176</v>
      </c>
      <c r="D848" t="s">
        <v>177</v>
      </c>
      <c r="E848" t="s">
        <v>101</v>
      </c>
      <c r="F848" t="s">
        <v>531</v>
      </c>
      <c r="G848" t="s">
        <v>137</v>
      </c>
      <c r="H848" t="s">
        <v>138</v>
      </c>
      <c r="I848" t="s">
        <v>139</v>
      </c>
      <c r="J848" t="s">
        <v>87</v>
      </c>
      <c r="K848" s="5" t="s">
        <v>95</v>
      </c>
      <c r="M848" s="5" t="s">
        <v>34</v>
      </c>
      <c r="N848" s="5">
        <v>178</v>
      </c>
      <c r="O848" s="5">
        <v>364900</v>
      </c>
      <c r="P848" s="49"/>
      <c r="Q848" s="48"/>
    </row>
    <row r="849" spans="1:17" x14ac:dyDescent="0.3">
      <c r="A849" t="s">
        <v>1358</v>
      </c>
      <c r="B849" t="s">
        <v>135</v>
      </c>
      <c r="C849" s="46" t="s">
        <v>176</v>
      </c>
      <c r="D849" t="s">
        <v>177</v>
      </c>
      <c r="E849" t="s">
        <v>101</v>
      </c>
      <c r="F849" t="s">
        <v>525</v>
      </c>
      <c r="G849" t="s">
        <v>137</v>
      </c>
      <c r="H849" t="s">
        <v>138</v>
      </c>
      <c r="I849" t="s">
        <v>139</v>
      </c>
      <c r="J849" t="s">
        <v>87</v>
      </c>
      <c r="K849" s="5" t="s">
        <v>95</v>
      </c>
      <c r="M849" s="5" t="s">
        <v>34</v>
      </c>
      <c r="N849" s="5">
        <v>178</v>
      </c>
      <c r="O849" s="5">
        <v>8900</v>
      </c>
      <c r="P849" s="49"/>
      <c r="Q849" s="48"/>
    </row>
    <row r="850" spans="1:17" x14ac:dyDescent="0.3">
      <c r="A850" t="s">
        <v>1359</v>
      </c>
      <c r="B850" t="s">
        <v>135</v>
      </c>
      <c r="C850" s="46" t="s">
        <v>176</v>
      </c>
      <c r="D850" t="s">
        <v>177</v>
      </c>
      <c r="E850" t="s">
        <v>101</v>
      </c>
      <c r="F850" t="s">
        <v>526</v>
      </c>
      <c r="G850" t="s">
        <v>137</v>
      </c>
      <c r="H850" t="s">
        <v>138</v>
      </c>
      <c r="I850" t="s">
        <v>139</v>
      </c>
      <c r="J850" t="s">
        <v>87</v>
      </c>
      <c r="K850" s="5" t="s">
        <v>95</v>
      </c>
      <c r="M850" s="5" t="s">
        <v>34</v>
      </c>
      <c r="N850" s="5">
        <v>178</v>
      </c>
      <c r="O850" s="5">
        <v>8900</v>
      </c>
      <c r="P850" s="49"/>
      <c r="Q850" s="48"/>
    </row>
    <row r="851" spans="1:17" x14ac:dyDescent="0.3">
      <c r="A851" t="s">
        <v>1360</v>
      </c>
      <c r="B851" t="s">
        <v>135</v>
      </c>
      <c r="C851" s="46" t="s">
        <v>176</v>
      </c>
      <c r="D851" t="s">
        <v>177</v>
      </c>
      <c r="E851" t="s">
        <v>16</v>
      </c>
      <c r="F851" t="s">
        <v>1361</v>
      </c>
      <c r="G851" t="s">
        <v>137</v>
      </c>
      <c r="H851" t="s">
        <v>138</v>
      </c>
      <c r="I851" t="s">
        <v>139</v>
      </c>
      <c r="J851" t="s">
        <v>88</v>
      </c>
      <c r="K851" s="5" t="s">
        <v>96</v>
      </c>
      <c r="L851" s="5" t="s">
        <v>34</v>
      </c>
      <c r="M851" s="5" t="s">
        <v>34</v>
      </c>
      <c r="N851" s="5">
        <v>60</v>
      </c>
      <c r="O851" s="5">
        <v>354697.2</v>
      </c>
      <c r="P851" s="49"/>
      <c r="Q851" s="48"/>
    </row>
    <row r="852" spans="1:17" x14ac:dyDescent="0.3">
      <c r="A852" t="s">
        <v>1360</v>
      </c>
      <c r="B852" t="s">
        <v>135</v>
      </c>
      <c r="C852" s="46" t="s">
        <v>176</v>
      </c>
      <c r="D852" t="s">
        <v>177</v>
      </c>
      <c r="E852" t="s">
        <v>16</v>
      </c>
      <c r="F852" t="s">
        <v>1362</v>
      </c>
      <c r="G852" t="s">
        <v>137</v>
      </c>
      <c r="H852" t="s">
        <v>138</v>
      </c>
      <c r="I852" t="s">
        <v>139</v>
      </c>
      <c r="J852" t="s">
        <v>88</v>
      </c>
      <c r="K852" s="5" t="s">
        <v>96</v>
      </c>
      <c r="L852" s="5" t="s">
        <v>34</v>
      </c>
      <c r="M852" s="5" t="s">
        <v>34</v>
      </c>
      <c r="N852" s="5">
        <v>100</v>
      </c>
      <c r="O852" s="5">
        <v>990868</v>
      </c>
      <c r="P852" s="49"/>
      <c r="Q852" s="48"/>
    </row>
    <row r="853" spans="1:17" x14ac:dyDescent="0.3">
      <c r="A853" t="s">
        <v>1360</v>
      </c>
      <c r="B853" t="s">
        <v>135</v>
      </c>
      <c r="C853" s="46" t="s">
        <v>176</v>
      </c>
      <c r="D853" t="s">
        <v>177</v>
      </c>
      <c r="E853" t="s">
        <v>16</v>
      </c>
      <c r="F853" t="s">
        <v>1363</v>
      </c>
      <c r="G853" t="s">
        <v>137</v>
      </c>
      <c r="H853" t="s">
        <v>138</v>
      </c>
      <c r="I853" t="s">
        <v>139</v>
      </c>
      <c r="J853" t="s">
        <v>88</v>
      </c>
      <c r="K853" s="5" t="s">
        <v>96</v>
      </c>
      <c r="L853" s="5" t="s">
        <v>34</v>
      </c>
      <c r="M853" s="5" t="s">
        <v>34</v>
      </c>
      <c r="N853" s="5">
        <v>60</v>
      </c>
      <c r="O853" s="5">
        <v>918330</v>
      </c>
      <c r="P853" s="49"/>
      <c r="Q853" s="48"/>
    </row>
    <row r="854" spans="1:17" x14ac:dyDescent="0.3">
      <c r="A854" t="s">
        <v>1360</v>
      </c>
      <c r="B854" t="s">
        <v>135</v>
      </c>
      <c r="C854" s="46" t="s">
        <v>176</v>
      </c>
      <c r="D854" t="s">
        <v>177</v>
      </c>
      <c r="E854" t="s">
        <v>16</v>
      </c>
      <c r="F854" t="s">
        <v>1364</v>
      </c>
      <c r="G854" t="s">
        <v>137</v>
      </c>
      <c r="H854" t="s">
        <v>138</v>
      </c>
      <c r="I854" t="s">
        <v>139</v>
      </c>
      <c r="J854" t="s">
        <v>88</v>
      </c>
      <c r="K854" s="5" t="s">
        <v>96</v>
      </c>
      <c r="L854" s="5" t="s">
        <v>34</v>
      </c>
      <c r="M854" s="5" t="s">
        <v>34</v>
      </c>
      <c r="N854" s="5">
        <v>60</v>
      </c>
      <c r="O854" s="5">
        <v>1076932.8</v>
      </c>
      <c r="P854" s="49"/>
      <c r="Q854" s="48"/>
    </row>
    <row r="855" spans="1:17" x14ac:dyDescent="0.3">
      <c r="A855" t="s">
        <v>1360</v>
      </c>
      <c r="B855" t="s">
        <v>135</v>
      </c>
      <c r="C855" s="46" t="s">
        <v>176</v>
      </c>
      <c r="D855" t="s">
        <v>177</v>
      </c>
      <c r="E855" t="s">
        <v>16</v>
      </c>
      <c r="F855" t="s">
        <v>1365</v>
      </c>
      <c r="G855" t="s">
        <v>137</v>
      </c>
      <c r="H855" t="s">
        <v>138</v>
      </c>
      <c r="I855" t="s">
        <v>139</v>
      </c>
      <c r="J855" t="s">
        <v>88</v>
      </c>
      <c r="K855" s="5" t="s">
        <v>96</v>
      </c>
      <c r="L855" s="5" t="s">
        <v>34</v>
      </c>
      <c r="M855" s="5" t="s">
        <v>34</v>
      </c>
      <c r="N855" s="5">
        <v>60</v>
      </c>
      <c r="O855" s="5">
        <v>759780</v>
      </c>
      <c r="P855" s="49"/>
      <c r="Q855" s="48"/>
    </row>
    <row r="856" spans="1:17" x14ac:dyDescent="0.3">
      <c r="A856" t="s">
        <v>1366</v>
      </c>
      <c r="B856" t="s">
        <v>135</v>
      </c>
      <c r="C856" s="46" t="s">
        <v>176</v>
      </c>
      <c r="D856" t="s">
        <v>177</v>
      </c>
      <c r="E856" t="s">
        <v>16</v>
      </c>
      <c r="F856" t="s">
        <v>1367</v>
      </c>
      <c r="G856" t="s">
        <v>137</v>
      </c>
      <c r="H856" t="s">
        <v>138</v>
      </c>
      <c r="I856" t="s">
        <v>144</v>
      </c>
      <c r="J856" t="s">
        <v>280</v>
      </c>
      <c r="K856" s="5" t="s">
        <v>96</v>
      </c>
      <c r="M856" s="5" t="s">
        <v>34</v>
      </c>
      <c r="N856" s="5">
        <v>200</v>
      </c>
      <c r="O856" s="5">
        <v>499100</v>
      </c>
      <c r="P856" s="49"/>
      <c r="Q856" s="48"/>
    </row>
    <row r="857" spans="1:17" x14ac:dyDescent="0.3">
      <c r="A857" t="s">
        <v>1368</v>
      </c>
      <c r="B857" t="s">
        <v>135</v>
      </c>
      <c r="C857" s="46" t="s">
        <v>176</v>
      </c>
      <c r="D857" t="s">
        <v>177</v>
      </c>
      <c r="E857" t="s">
        <v>101</v>
      </c>
      <c r="F857" t="s">
        <v>548</v>
      </c>
      <c r="G857" t="s">
        <v>137</v>
      </c>
      <c r="H857" t="s">
        <v>138</v>
      </c>
      <c r="I857" t="s">
        <v>140</v>
      </c>
      <c r="J857" t="s">
        <v>142</v>
      </c>
      <c r="K857" s="5" t="s">
        <v>95</v>
      </c>
      <c r="M857" s="5" t="s">
        <v>34</v>
      </c>
      <c r="N857" s="5">
        <v>822</v>
      </c>
      <c r="O857" s="5">
        <v>1052160</v>
      </c>
      <c r="P857" s="49"/>
      <c r="Q857" s="48"/>
    </row>
    <row r="858" spans="1:17" x14ac:dyDescent="0.3">
      <c r="A858" t="s">
        <v>1369</v>
      </c>
      <c r="B858" t="s">
        <v>135</v>
      </c>
      <c r="C858" s="46" t="s">
        <v>176</v>
      </c>
      <c r="D858" t="s">
        <v>177</v>
      </c>
      <c r="E858" t="s">
        <v>101</v>
      </c>
      <c r="F858" t="s">
        <v>550</v>
      </c>
      <c r="G858" t="s">
        <v>137</v>
      </c>
      <c r="H858" t="s">
        <v>138</v>
      </c>
      <c r="I858" t="s">
        <v>140</v>
      </c>
      <c r="J858" t="s">
        <v>142</v>
      </c>
      <c r="K858" s="5" t="s">
        <v>95</v>
      </c>
      <c r="M858" s="5" t="s">
        <v>34</v>
      </c>
      <c r="N858" s="5">
        <v>1024</v>
      </c>
      <c r="O858" s="5">
        <v>1357824</v>
      </c>
      <c r="P858" s="49"/>
      <c r="Q858" s="48"/>
    </row>
    <row r="859" spans="1:17" x14ac:dyDescent="0.3">
      <c r="A859" t="s">
        <v>1369</v>
      </c>
      <c r="B859" t="s">
        <v>135</v>
      </c>
      <c r="C859" s="46" t="s">
        <v>176</v>
      </c>
      <c r="D859" t="s">
        <v>177</v>
      </c>
      <c r="E859" t="s">
        <v>101</v>
      </c>
      <c r="F859" t="s">
        <v>549</v>
      </c>
      <c r="G859" t="s">
        <v>137</v>
      </c>
      <c r="H859" t="s">
        <v>138</v>
      </c>
      <c r="I859" t="s">
        <v>140</v>
      </c>
      <c r="J859" t="s">
        <v>142</v>
      </c>
      <c r="K859" s="5" t="s">
        <v>95</v>
      </c>
      <c r="M859" s="5" t="s">
        <v>34</v>
      </c>
      <c r="N859" s="5">
        <v>762</v>
      </c>
      <c r="O859" s="5">
        <v>1063752</v>
      </c>
      <c r="P859" s="49"/>
      <c r="Q859" s="48"/>
    </row>
    <row r="860" spans="1:17" x14ac:dyDescent="0.3">
      <c r="A860" t="s">
        <v>1370</v>
      </c>
      <c r="B860" t="s">
        <v>135</v>
      </c>
      <c r="C860" s="46" t="s">
        <v>176</v>
      </c>
      <c r="D860" t="s">
        <v>177</v>
      </c>
      <c r="E860" t="s">
        <v>26</v>
      </c>
      <c r="F860" t="s">
        <v>382</v>
      </c>
      <c r="G860" t="s">
        <v>137</v>
      </c>
      <c r="H860" t="s">
        <v>138</v>
      </c>
      <c r="I860" t="s">
        <v>139</v>
      </c>
      <c r="J860" t="s">
        <v>143</v>
      </c>
      <c r="K860" s="5" t="s">
        <v>96</v>
      </c>
      <c r="M860" s="5" t="s">
        <v>34</v>
      </c>
      <c r="N860" s="5">
        <v>2000</v>
      </c>
      <c r="O860" s="5">
        <v>395137.6</v>
      </c>
      <c r="P860" s="49"/>
      <c r="Q860" s="48"/>
    </row>
    <row r="861" spans="1:17" x14ac:dyDescent="0.3">
      <c r="A861" t="s">
        <v>1370</v>
      </c>
      <c r="B861" t="s">
        <v>135</v>
      </c>
      <c r="C861" s="46" t="s">
        <v>176</v>
      </c>
      <c r="D861" t="s">
        <v>177</v>
      </c>
      <c r="E861" t="s">
        <v>26</v>
      </c>
      <c r="F861" t="s">
        <v>1371</v>
      </c>
      <c r="G861" t="s">
        <v>137</v>
      </c>
      <c r="H861" t="s">
        <v>138</v>
      </c>
      <c r="I861" t="s">
        <v>139</v>
      </c>
      <c r="J861" t="s">
        <v>143</v>
      </c>
      <c r="K861" s="5" t="s">
        <v>96</v>
      </c>
      <c r="M861" s="5" t="s">
        <v>34</v>
      </c>
      <c r="N861" s="5">
        <v>100</v>
      </c>
      <c r="O861" s="5">
        <v>24316.16</v>
      </c>
      <c r="P861" s="49"/>
      <c r="Q861" s="48"/>
    </row>
    <row r="862" spans="1:17" x14ac:dyDescent="0.3">
      <c r="A862" t="s">
        <v>1372</v>
      </c>
      <c r="B862" t="s">
        <v>135</v>
      </c>
      <c r="C862" s="46" t="s">
        <v>176</v>
      </c>
      <c r="D862" t="s">
        <v>177</v>
      </c>
      <c r="E862" t="s">
        <v>16</v>
      </c>
      <c r="F862" t="s">
        <v>1373</v>
      </c>
      <c r="G862" t="s">
        <v>137</v>
      </c>
      <c r="H862" t="s">
        <v>138</v>
      </c>
      <c r="I862" t="s">
        <v>139</v>
      </c>
      <c r="J862" t="s">
        <v>143</v>
      </c>
      <c r="K862" s="5" t="s">
        <v>95</v>
      </c>
      <c r="M862" s="5" t="s">
        <v>34</v>
      </c>
      <c r="N862" s="5">
        <v>500</v>
      </c>
      <c r="O862" s="5">
        <v>131250</v>
      </c>
      <c r="P862" s="49"/>
      <c r="Q862" s="48"/>
    </row>
    <row r="863" spans="1:17" x14ac:dyDescent="0.3">
      <c r="A863" t="s">
        <v>1372</v>
      </c>
      <c r="B863" t="s">
        <v>135</v>
      </c>
      <c r="C863" s="46" t="s">
        <v>176</v>
      </c>
      <c r="D863" t="s">
        <v>177</v>
      </c>
      <c r="E863" t="s">
        <v>16</v>
      </c>
      <c r="F863" t="s">
        <v>1374</v>
      </c>
      <c r="G863" t="s">
        <v>137</v>
      </c>
      <c r="H863" t="s">
        <v>138</v>
      </c>
      <c r="I863" t="s">
        <v>139</v>
      </c>
      <c r="J863" t="s">
        <v>143</v>
      </c>
      <c r="K863" s="5" t="s">
        <v>95</v>
      </c>
      <c r="M863" s="5" t="s">
        <v>34</v>
      </c>
      <c r="N863" s="5">
        <v>1000</v>
      </c>
      <c r="O863" s="5">
        <v>200380</v>
      </c>
      <c r="P863" s="49"/>
      <c r="Q863" s="48"/>
    </row>
    <row r="864" spans="1:17" x14ac:dyDescent="0.3">
      <c r="A864" t="s">
        <v>1372</v>
      </c>
      <c r="B864" t="s">
        <v>135</v>
      </c>
      <c r="C864" s="46" t="s">
        <v>176</v>
      </c>
      <c r="D864" t="s">
        <v>177</v>
      </c>
      <c r="E864" t="s">
        <v>16</v>
      </c>
      <c r="F864" t="s">
        <v>1375</v>
      </c>
      <c r="G864" t="s">
        <v>137</v>
      </c>
      <c r="H864" t="s">
        <v>138</v>
      </c>
      <c r="I864" t="s">
        <v>139</v>
      </c>
      <c r="J864" t="s">
        <v>143</v>
      </c>
      <c r="K864" s="5" t="s">
        <v>95</v>
      </c>
      <c r="M864" s="5" t="s">
        <v>34</v>
      </c>
      <c r="N864" s="5">
        <v>1000</v>
      </c>
      <c r="O864" s="5">
        <v>238700</v>
      </c>
      <c r="P864" s="49"/>
      <c r="Q864" s="48"/>
    </row>
    <row r="865" spans="1:17" x14ac:dyDescent="0.3">
      <c r="A865" t="s">
        <v>1372</v>
      </c>
      <c r="B865" t="s">
        <v>135</v>
      </c>
      <c r="C865" s="46" t="s">
        <v>176</v>
      </c>
      <c r="D865" t="s">
        <v>177</v>
      </c>
      <c r="E865" t="s">
        <v>16</v>
      </c>
      <c r="F865" t="s">
        <v>1376</v>
      </c>
      <c r="G865" t="s">
        <v>137</v>
      </c>
      <c r="H865" t="s">
        <v>138</v>
      </c>
      <c r="I865" t="s">
        <v>139</v>
      </c>
      <c r="J865" t="s">
        <v>143</v>
      </c>
      <c r="K865" s="5" t="s">
        <v>95</v>
      </c>
      <c r="M865" s="5" t="s">
        <v>34</v>
      </c>
      <c r="N865" s="5">
        <v>1500</v>
      </c>
      <c r="O865" s="5">
        <v>358050</v>
      </c>
      <c r="P865" s="49"/>
      <c r="Q865" s="48"/>
    </row>
    <row r="866" spans="1:17" x14ac:dyDescent="0.3">
      <c r="A866" t="s">
        <v>1372</v>
      </c>
      <c r="B866" t="s">
        <v>135</v>
      </c>
      <c r="C866" s="46" t="s">
        <v>176</v>
      </c>
      <c r="D866" t="s">
        <v>177</v>
      </c>
      <c r="E866" t="s">
        <v>16</v>
      </c>
      <c r="F866" t="s">
        <v>1377</v>
      </c>
      <c r="G866" t="s">
        <v>137</v>
      </c>
      <c r="H866" t="s">
        <v>138</v>
      </c>
      <c r="I866" t="s">
        <v>139</v>
      </c>
      <c r="J866" t="s">
        <v>143</v>
      </c>
      <c r="K866" s="5" t="s">
        <v>95</v>
      </c>
      <c r="M866" s="5" t="s">
        <v>34</v>
      </c>
      <c r="N866" s="5">
        <v>1000</v>
      </c>
      <c r="O866" s="5">
        <v>10150000</v>
      </c>
      <c r="P866" s="49"/>
      <c r="Q866" s="48"/>
    </row>
    <row r="867" spans="1:17" x14ac:dyDescent="0.3">
      <c r="A867" t="s">
        <v>1372</v>
      </c>
      <c r="B867" t="s">
        <v>135</v>
      </c>
      <c r="C867" s="46" t="s">
        <v>176</v>
      </c>
      <c r="D867" t="s">
        <v>177</v>
      </c>
      <c r="E867" t="s">
        <v>16</v>
      </c>
      <c r="F867" t="s">
        <v>1378</v>
      </c>
      <c r="G867" t="s">
        <v>137</v>
      </c>
      <c r="H867" t="s">
        <v>138</v>
      </c>
      <c r="I867" t="s">
        <v>139</v>
      </c>
      <c r="J867" t="s">
        <v>143</v>
      </c>
      <c r="K867" s="5" t="s">
        <v>95</v>
      </c>
      <c r="M867" s="5" t="s">
        <v>34</v>
      </c>
      <c r="N867" s="5">
        <v>1000</v>
      </c>
      <c r="O867" s="5">
        <v>101500</v>
      </c>
      <c r="P867" s="49"/>
      <c r="Q867" s="48"/>
    </row>
    <row r="868" spans="1:17" x14ac:dyDescent="0.3">
      <c r="A868" t="s">
        <v>1372</v>
      </c>
      <c r="B868" t="s">
        <v>135</v>
      </c>
      <c r="C868" s="46" t="s">
        <v>176</v>
      </c>
      <c r="D868" t="s">
        <v>177</v>
      </c>
      <c r="E868" t="s">
        <v>16</v>
      </c>
      <c r="F868" t="s">
        <v>1379</v>
      </c>
      <c r="G868" t="s">
        <v>137</v>
      </c>
      <c r="H868" t="s">
        <v>138</v>
      </c>
      <c r="I868" t="s">
        <v>139</v>
      </c>
      <c r="J868" t="s">
        <v>143</v>
      </c>
      <c r="K868" s="5" t="s">
        <v>95</v>
      </c>
      <c r="M868" s="5" t="s">
        <v>34</v>
      </c>
      <c r="N868" s="5">
        <v>500</v>
      </c>
      <c r="O868" s="5">
        <v>50750</v>
      </c>
      <c r="P868" s="49"/>
      <c r="Q868" s="48"/>
    </row>
    <row r="869" spans="1:17" x14ac:dyDescent="0.3">
      <c r="A869" t="s">
        <v>1380</v>
      </c>
      <c r="B869" t="s">
        <v>135</v>
      </c>
      <c r="C869" s="46" t="s">
        <v>176</v>
      </c>
      <c r="D869" t="s">
        <v>177</v>
      </c>
      <c r="E869" t="s">
        <v>16</v>
      </c>
      <c r="F869" t="s">
        <v>1381</v>
      </c>
      <c r="G869" t="s">
        <v>137</v>
      </c>
      <c r="H869" t="s">
        <v>138</v>
      </c>
      <c r="I869" t="s">
        <v>139</v>
      </c>
      <c r="J869" t="s">
        <v>143</v>
      </c>
      <c r="K869" s="5" t="s">
        <v>95</v>
      </c>
      <c r="M869" s="5" t="s">
        <v>34</v>
      </c>
      <c r="N869" s="5">
        <v>1500</v>
      </c>
      <c r="O869" s="5">
        <v>797475</v>
      </c>
      <c r="P869" s="49"/>
      <c r="Q869" s="48"/>
    </row>
    <row r="870" spans="1:17" x14ac:dyDescent="0.3">
      <c r="A870" t="s">
        <v>1380</v>
      </c>
      <c r="B870" t="s">
        <v>135</v>
      </c>
      <c r="C870" s="46" t="s">
        <v>176</v>
      </c>
      <c r="D870" t="s">
        <v>177</v>
      </c>
      <c r="E870" t="s">
        <v>16</v>
      </c>
      <c r="F870" t="s">
        <v>1382</v>
      </c>
      <c r="G870" t="s">
        <v>137</v>
      </c>
      <c r="H870" t="s">
        <v>138</v>
      </c>
      <c r="I870" t="s">
        <v>139</v>
      </c>
      <c r="J870" t="s">
        <v>143</v>
      </c>
      <c r="K870" s="5" t="s">
        <v>95</v>
      </c>
      <c r="M870" s="5" t="s">
        <v>34</v>
      </c>
      <c r="N870" s="5">
        <v>300</v>
      </c>
      <c r="O870" s="5">
        <v>162750</v>
      </c>
      <c r="P870" s="49"/>
      <c r="Q870" s="48"/>
    </row>
    <row r="871" spans="1:17" x14ac:dyDescent="0.3">
      <c r="A871" t="s">
        <v>1380</v>
      </c>
      <c r="B871" t="s">
        <v>135</v>
      </c>
      <c r="C871" s="46" t="s">
        <v>176</v>
      </c>
      <c r="D871" t="s">
        <v>177</v>
      </c>
      <c r="E871" t="s">
        <v>16</v>
      </c>
      <c r="F871" t="s">
        <v>1383</v>
      </c>
      <c r="G871" t="s">
        <v>137</v>
      </c>
      <c r="H871" t="s">
        <v>138</v>
      </c>
      <c r="I871" t="s">
        <v>139</v>
      </c>
      <c r="J871" t="s">
        <v>143</v>
      </c>
      <c r="K871" s="5" t="s">
        <v>95</v>
      </c>
      <c r="M871" s="5" t="s">
        <v>34</v>
      </c>
      <c r="N871" s="5">
        <v>1800</v>
      </c>
      <c r="O871" s="5">
        <v>878850</v>
      </c>
      <c r="P871" s="49"/>
      <c r="Q871" s="48"/>
    </row>
    <row r="872" spans="1:17" x14ac:dyDescent="0.3">
      <c r="A872" t="s">
        <v>1380</v>
      </c>
      <c r="B872" t="s">
        <v>135</v>
      </c>
      <c r="C872" s="46" t="s">
        <v>176</v>
      </c>
      <c r="D872" t="s">
        <v>177</v>
      </c>
      <c r="E872" t="s">
        <v>16</v>
      </c>
      <c r="F872" t="s">
        <v>1384</v>
      </c>
      <c r="G872" t="s">
        <v>137</v>
      </c>
      <c r="H872" t="s">
        <v>138</v>
      </c>
      <c r="I872" t="s">
        <v>139</v>
      </c>
      <c r="J872" t="s">
        <v>143</v>
      </c>
      <c r="K872" s="5" t="s">
        <v>95</v>
      </c>
      <c r="M872" s="5" t="s">
        <v>34</v>
      </c>
      <c r="N872" s="5">
        <v>1600</v>
      </c>
      <c r="O872" s="5">
        <v>781200</v>
      </c>
      <c r="P872" s="49"/>
      <c r="Q872" s="48"/>
    </row>
    <row r="873" spans="1:17" x14ac:dyDescent="0.3">
      <c r="A873" t="s">
        <v>1380</v>
      </c>
      <c r="B873" t="s">
        <v>135</v>
      </c>
      <c r="C873" s="46" t="s">
        <v>176</v>
      </c>
      <c r="D873" t="s">
        <v>177</v>
      </c>
      <c r="E873" t="s">
        <v>16</v>
      </c>
      <c r="F873" t="s">
        <v>1385</v>
      </c>
      <c r="G873" t="s">
        <v>137</v>
      </c>
      <c r="H873" t="s">
        <v>138</v>
      </c>
      <c r="I873" t="s">
        <v>139</v>
      </c>
      <c r="J873" t="s">
        <v>143</v>
      </c>
      <c r="K873" s="5" t="s">
        <v>95</v>
      </c>
      <c r="M873" s="5" t="s">
        <v>34</v>
      </c>
      <c r="N873" s="5">
        <v>300</v>
      </c>
      <c r="O873" s="5">
        <v>97515</v>
      </c>
      <c r="P873" s="49"/>
      <c r="Q873" s="48"/>
    </row>
    <row r="874" spans="1:17" x14ac:dyDescent="0.3">
      <c r="A874" t="s">
        <v>1380</v>
      </c>
      <c r="B874" t="s">
        <v>135</v>
      </c>
      <c r="C874" s="46" t="s">
        <v>176</v>
      </c>
      <c r="D874" t="s">
        <v>177</v>
      </c>
      <c r="E874" t="s">
        <v>16</v>
      </c>
      <c r="F874" t="s">
        <v>1386</v>
      </c>
      <c r="G874" t="s">
        <v>137</v>
      </c>
      <c r="H874" t="s">
        <v>138</v>
      </c>
      <c r="I874" t="s">
        <v>139</v>
      </c>
      <c r="J874" t="s">
        <v>143</v>
      </c>
      <c r="K874" s="5" t="s">
        <v>95</v>
      </c>
      <c r="M874" s="5" t="s">
        <v>34</v>
      </c>
      <c r="N874" s="5">
        <v>300</v>
      </c>
      <c r="O874" s="5">
        <v>78750</v>
      </c>
      <c r="P874" s="49"/>
      <c r="Q874" s="48"/>
    </row>
    <row r="875" spans="1:17" x14ac:dyDescent="0.3">
      <c r="A875" t="s">
        <v>1380</v>
      </c>
      <c r="B875" t="s">
        <v>135</v>
      </c>
      <c r="C875" s="46" t="s">
        <v>176</v>
      </c>
      <c r="D875" t="s">
        <v>177</v>
      </c>
      <c r="E875" t="s">
        <v>16</v>
      </c>
      <c r="F875" t="s">
        <v>1374</v>
      </c>
      <c r="G875" t="s">
        <v>137</v>
      </c>
      <c r="H875" t="s">
        <v>138</v>
      </c>
      <c r="I875" t="s">
        <v>139</v>
      </c>
      <c r="J875" t="s">
        <v>143</v>
      </c>
      <c r="K875" s="5" t="s">
        <v>95</v>
      </c>
      <c r="M875" s="5" t="s">
        <v>34</v>
      </c>
      <c r="N875" s="5">
        <v>1200</v>
      </c>
      <c r="O875" s="5">
        <v>240456</v>
      </c>
      <c r="P875" s="49"/>
      <c r="Q875" s="48"/>
    </row>
    <row r="876" spans="1:17" x14ac:dyDescent="0.3">
      <c r="A876" t="s">
        <v>1380</v>
      </c>
      <c r="B876" t="s">
        <v>135</v>
      </c>
      <c r="C876" s="46" t="s">
        <v>176</v>
      </c>
      <c r="D876" t="s">
        <v>177</v>
      </c>
      <c r="E876" t="s">
        <v>16</v>
      </c>
      <c r="F876" t="s">
        <v>1375</v>
      </c>
      <c r="G876" t="s">
        <v>137</v>
      </c>
      <c r="H876" t="s">
        <v>138</v>
      </c>
      <c r="I876" t="s">
        <v>139</v>
      </c>
      <c r="J876" t="s">
        <v>143</v>
      </c>
      <c r="K876" s="5" t="s">
        <v>95</v>
      </c>
      <c r="M876" s="5" t="s">
        <v>34</v>
      </c>
      <c r="N876" s="5">
        <v>1500</v>
      </c>
      <c r="O876" s="5">
        <v>358050</v>
      </c>
      <c r="P876" s="49"/>
      <c r="Q876" s="48"/>
    </row>
    <row r="877" spans="1:17" x14ac:dyDescent="0.3">
      <c r="A877" t="s">
        <v>1380</v>
      </c>
      <c r="B877" t="s">
        <v>135</v>
      </c>
      <c r="C877" s="46" t="s">
        <v>176</v>
      </c>
      <c r="D877" t="s">
        <v>177</v>
      </c>
      <c r="E877" t="s">
        <v>16</v>
      </c>
      <c r="F877" t="s">
        <v>1376</v>
      </c>
      <c r="G877" t="s">
        <v>137</v>
      </c>
      <c r="H877" t="s">
        <v>138</v>
      </c>
      <c r="I877" t="s">
        <v>139</v>
      </c>
      <c r="J877" t="s">
        <v>143</v>
      </c>
      <c r="K877" s="5" t="s">
        <v>95</v>
      </c>
      <c r="M877" s="5" t="s">
        <v>34</v>
      </c>
      <c r="N877" s="5">
        <v>1500</v>
      </c>
      <c r="O877" s="5">
        <v>358050</v>
      </c>
      <c r="P877" s="49"/>
      <c r="Q877" s="48"/>
    </row>
    <row r="878" spans="1:17" x14ac:dyDescent="0.3">
      <c r="A878" t="s">
        <v>1380</v>
      </c>
      <c r="B878" t="s">
        <v>135</v>
      </c>
      <c r="C878" s="46" t="s">
        <v>176</v>
      </c>
      <c r="D878" t="s">
        <v>177</v>
      </c>
      <c r="E878" t="s">
        <v>16</v>
      </c>
      <c r="F878" t="s">
        <v>1387</v>
      </c>
      <c r="G878" t="s">
        <v>137</v>
      </c>
      <c r="H878" t="s">
        <v>138</v>
      </c>
      <c r="I878" t="s">
        <v>139</v>
      </c>
      <c r="J878" t="s">
        <v>143</v>
      </c>
      <c r="K878" s="5" t="s">
        <v>95</v>
      </c>
      <c r="M878" s="5" t="s">
        <v>34</v>
      </c>
      <c r="N878" s="5">
        <v>6000</v>
      </c>
      <c r="O878" s="5">
        <v>609000</v>
      </c>
      <c r="P878" s="49"/>
      <c r="Q878" s="48"/>
    </row>
    <row r="879" spans="1:17" x14ac:dyDescent="0.3">
      <c r="A879" t="s">
        <v>1380</v>
      </c>
      <c r="B879" t="s">
        <v>135</v>
      </c>
      <c r="C879" s="46" t="s">
        <v>176</v>
      </c>
      <c r="D879" t="s">
        <v>177</v>
      </c>
      <c r="E879" t="s">
        <v>16</v>
      </c>
      <c r="F879" t="s">
        <v>1388</v>
      </c>
      <c r="G879" t="s">
        <v>137</v>
      </c>
      <c r="H879" t="s">
        <v>138</v>
      </c>
      <c r="I879" t="s">
        <v>139</v>
      </c>
      <c r="J879" t="s">
        <v>143</v>
      </c>
      <c r="K879" s="5" t="s">
        <v>95</v>
      </c>
      <c r="M879" s="5" t="s">
        <v>34</v>
      </c>
      <c r="N879" s="5">
        <v>6000</v>
      </c>
      <c r="O879" s="5">
        <v>609000</v>
      </c>
      <c r="P879" s="49"/>
      <c r="Q879" s="48"/>
    </row>
    <row r="880" spans="1:17" x14ac:dyDescent="0.3">
      <c r="A880" t="s">
        <v>1380</v>
      </c>
      <c r="B880" t="s">
        <v>135</v>
      </c>
      <c r="C880" s="46" t="s">
        <v>176</v>
      </c>
      <c r="D880" t="s">
        <v>177</v>
      </c>
      <c r="E880" t="s">
        <v>16</v>
      </c>
      <c r="F880" t="s">
        <v>1389</v>
      </c>
      <c r="G880" t="s">
        <v>137</v>
      </c>
      <c r="H880" t="s">
        <v>138</v>
      </c>
      <c r="I880" t="s">
        <v>139</v>
      </c>
      <c r="J880" t="s">
        <v>143</v>
      </c>
      <c r="K880" s="5" t="s">
        <v>95</v>
      </c>
      <c r="M880" s="5" t="s">
        <v>34</v>
      </c>
      <c r="N880" s="5">
        <v>1000</v>
      </c>
      <c r="O880" s="5">
        <v>101500</v>
      </c>
      <c r="P880" s="49"/>
      <c r="Q880" s="48"/>
    </row>
    <row r="881" spans="1:17" x14ac:dyDescent="0.3">
      <c r="A881" t="s">
        <v>1380</v>
      </c>
      <c r="B881" t="s">
        <v>135</v>
      </c>
      <c r="C881" s="46" t="s">
        <v>176</v>
      </c>
      <c r="D881" t="s">
        <v>177</v>
      </c>
      <c r="E881" t="s">
        <v>16</v>
      </c>
      <c r="F881" t="s">
        <v>1390</v>
      </c>
      <c r="G881" t="s">
        <v>137</v>
      </c>
      <c r="H881" t="s">
        <v>138</v>
      </c>
      <c r="I881" t="s">
        <v>139</v>
      </c>
      <c r="J881" t="s">
        <v>143</v>
      </c>
      <c r="K881" s="5" t="s">
        <v>95</v>
      </c>
      <c r="M881" s="5" t="s">
        <v>34</v>
      </c>
      <c r="N881" s="5">
        <v>700</v>
      </c>
      <c r="O881" s="5">
        <v>113925</v>
      </c>
      <c r="P881" s="49"/>
      <c r="Q881" s="48"/>
    </row>
    <row r="882" spans="1:17" x14ac:dyDescent="0.3">
      <c r="A882" t="s">
        <v>1380</v>
      </c>
      <c r="B882" t="s">
        <v>135</v>
      </c>
      <c r="C882" s="46" t="s">
        <v>176</v>
      </c>
      <c r="D882" t="s">
        <v>177</v>
      </c>
      <c r="E882" t="s">
        <v>16</v>
      </c>
      <c r="F882" t="s">
        <v>1391</v>
      </c>
      <c r="G882" t="s">
        <v>137</v>
      </c>
      <c r="H882" t="s">
        <v>138</v>
      </c>
      <c r="I882" t="s">
        <v>139</v>
      </c>
      <c r="J882" t="s">
        <v>143</v>
      </c>
      <c r="K882" s="5" t="s">
        <v>95</v>
      </c>
      <c r="M882" s="5" t="s">
        <v>34</v>
      </c>
      <c r="N882" s="5">
        <v>600</v>
      </c>
      <c r="O882" s="5">
        <v>97650</v>
      </c>
      <c r="P882" s="49"/>
      <c r="Q882" s="48"/>
    </row>
    <row r="883" spans="1:17" x14ac:dyDescent="0.3">
      <c r="A883" t="s">
        <v>1380</v>
      </c>
      <c r="B883" t="s">
        <v>135</v>
      </c>
      <c r="C883" s="46" t="s">
        <v>176</v>
      </c>
      <c r="D883" t="s">
        <v>177</v>
      </c>
      <c r="E883" t="s">
        <v>16</v>
      </c>
      <c r="F883" t="s">
        <v>1392</v>
      </c>
      <c r="G883" t="s">
        <v>137</v>
      </c>
      <c r="H883" t="s">
        <v>138</v>
      </c>
      <c r="I883" t="s">
        <v>139</v>
      </c>
      <c r="J883" t="s">
        <v>143</v>
      </c>
      <c r="K883" s="5" t="s">
        <v>95</v>
      </c>
      <c r="M883" s="5" t="s">
        <v>34</v>
      </c>
      <c r="N883" s="5">
        <v>700</v>
      </c>
      <c r="O883" s="5">
        <v>113925</v>
      </c>
      <c r="P883" s="49"/>
      <c r="Q883" s="48"/>
    </row>
    <row r="884" spans="1:17" x14ac:dyDescent="0.3">
      <c r="A884" t="s">
        <v>1380</v>
      </c>
      <c r="B884" t="s">
        <v>135</v>
      </c>
      <c r="C884" s="46" t="s">
        <v>176</v>
      </c>
      <c r="D884" t="s">
        <v>177</v>
      </c>
      <c r="E884" t="s">
        <v>16</v>
      </c>
      <c r="F884" t="s">
        <v>1393</v>
      </c>
      <c r="G884" t="s">
        <v>137</v>
      </c>
      <c r="H884" t="s">
        <v>138</v>
      </c>
      <c r="I884" t="s">
        <v>139</v>
      </c>
      <c r="J884" t="s">
        <v>143</v>
      </c>
      <c r="K884" s="5" t="s">
        <v>95</v>
      </c>
      <c r="M884" s="5" t="s">
        <v>34</v>
      </c>
      <c r="N884" s="5">
        <v>700</v>
      </c>
      <c r="O884" s="5">
        <v>113925</v>
      </c>
      <c r="P884" s="49"/>
      <c r="Q884" s="48"/>
    </row>
    <row r="885" spans="1:17" x14ac:dyDescent="0.3">
      <c r="A885" t="s">
        <v>1380</v>
      </c>
      <c r="B885" t="s">
        <v>135</v>
      </c>
      <c r="C885" s="46" t="s">
        <v>176</v>
      </c>
      <c r="D885" t="s">
        <v>177</v>
      </c>
      <c r="E885" t="s">
        <v>16</v>
      </c>
      <c r="F885" t="s">
        <v>1377</v>
      </c>
      <c r="G885" t="s">
        <v>137</v>
      </c>
      <c r="H885" t="s">
        <v>138</v>
      </c>
      <c r="I885" t="s">
        <v>139</v>
      </c>
      <c r="J885" t="s">
        <v>143</v>
      </c>
      <c r="K885" s="5" t="s">
        <v>95</v>
      </c>
      <c r="M885" s="5" t="s">
        <v>34</v>
      </c>
      <c r="N885" s="5">
        <v>700</v>
      </c>
      <c r="O885" s="5">
        <v>7105000</v>
      </c>
      <c r="P885" s="49"/>
      <c r="Q885" s="48"/>
    </row>
    <row r="886" spans="1:17" x14ac:dyDescent="0.3">
      <c r="A886" t="s">
        <v>1380</v>
      </c>
      <c r="B886" t="s">
        <v>135</v>
      </c>
      <c r="C886" s="46" t="s">
        <v>176</v>
      </c>
      <c r="D886" t="s">
        <v>177</v>
      </c>
      <c r="E886" t="s">
        <v>16</v>
      </c>
      <c r="F886" t="s">
        <v>1394</v>
      </c>
      <c r="G886" t="s">
        <v>137</v>
      </c>
      <c r="H886" t="s">
        <v>138</v>
      </c>
      <c r="I886" t="s">
        <v>139</v>
      </c>
      <c r="J886" t="s">
        <v>143</v>
      </c>
      <c r="K886" s="5" t="s">
        <v>95</v>
      </c>
      <c r="M886" s="5" t="s">
        <v>34</v>
      </c>
      <c r="N886" s="5">
        <v>300</v>
      </c>
      <c r="O886" s="5">
        <v>30450</v>
      </c>
      <c r="P886" s="49"/>
      <c r="Q886" s="48"/>
    </row>
    <row r="887" spans="1:17" x14ac:dyDescent="0.3">
      <c r="A887" t="s">
        <v>1380</v>
      </c>
      <c r="B887" t="s">
        <v>135</v>
      </c>
      <c r="C887" s="46" t="s">
        <v>176</v>
      </c>
      <c r="D887" t="s">
        <v>177</v>
      </c>
      <c r="E887" t="s">
        <v>16</v>
      </c>
      <c r="F887" t="s">
        <v>1378</v>
      </c>
      <c r="G887" t="s">
        <v>137</v>
      </c>
      <c r="H887" t="s">
        <v>138</v>
      </c>
      <c r="I887" t="s">
        <v>139</v>
      </c>
      <c r="J887" t="s">
        <v>143</v>
      </c>
      <c r="K887" s="5" t="s">
        <v>95</v>
      </c>
      <c r="M887" s="5" t="s">
        <v>34</v>
      </c>
      <c r="N887" s="5">
        <v>500</v>
      </c>
      <c r="O887" s="5">
        <v>50750</v>
      </c>
      <c r="P887" s="49"/>
      <c r="Q887" s="48"/>
    </row>
    <row r="888" spans="1:17" x14ac:dyDescent="0.3">
      <c r="A888" t="s">
        <v>1380</v>
      </c>
      <c r="B888" t="s">
        <v>135</v>
      </c>
      <c r="C888" s="46" t="s">
        <v>176</v>
      </c>
      <c r="D888" t="s">
        <v>177</v>
      </c>
      <c r="E888" t="s">
        <v>16</v>
      </c>
      <c r="F888" t="s">
        <v>1379</v>
      </c>
      <c r="G888" t="s">
        <v>137</v>
      </c>
      <c r="H888" t="s">
        <v>138</v>
      </c>
      <c r="I888" t="s">
        <v>139</v>
      </c>
      <c r="J888" t="s">
        <v>143</v>
      </c>
      <c r="K888" s="5" t="s">
        <v>95</v>
      </c>
      <c r="M888" s="5" t="s">
        <v>34</v>
      </c>
      <c r="N888" s="5">
        <v>300</v>
      </c>
      <c r="O888" s="5">
        <v>30450</v>
      </c>
      <c r="P888" s="49"/>
      <c r="Q888" s="48"/>
    </row>
    <row r="889" spans="1:17" x14ac:dyDescent="0.3">
      <c r="A889" t="s">
        <v>1380</v>
      </c>
      <c r="B889" t="s">
        <v>135</v>
      </c>
      <c r="C889" s="46" t="s">
        <v>176</v>
      </c>
      <c r="D889" t="s">
        <v>177</v>
      </c>
      <c r="E889" t="s">
        <v>16</v>
      </c>
      <c r="F889" t="s">
        <v>1395</v>
      </c>
      <c r="G889" t="s">
        <v>137</v>
      </c>
      <c r="H889" t="s">
        <v>138</v>
      </c>
      <c r="I889" t="s">
        <v>139</v>
      </c>
      <c r="J889" t="s">
        <v>143</v>
      </c>
      <c r="K889" s="5" t="s">
        <v>95</v>
      </c>
      <c r="M889" s="5" t="s">
        <v>34</v>
      </c>
      <c r="N889" s="5">
        <v>400</v>
      </c>
      <c r="O889" s="5">
        <v>40600</v>
      </c>
      <c r="P889" s="49"/>
      <c r="Q889" s="48"/>
    </row>
    <row r="890" spans="1:17" x14ac:dyDescent="0.3">
      <c r="A890" t="s">
        <v>1396</v>
      </c>
      <c r="B890" t="s">
        <v>135</v>
      </c>
      <c r="C890" s="46" t="s">
        <v>176</v>
      </c>
      <c r="D890" t="s">
        <v>177</v>
      </c>
      <c r="E890" t="s">
        <v>101</v>
      </c>
      <c r="F890" t="s">
        <v>1397</v>
      </c>
      <c r="G890" t="s">
        <v>137</v>
      </c>
      <c r="H890" t="s">
        <v>138</v>
      </c>
      <c r="I890" t="s">
        <v>31</v>
      </c>
      <c r="J890" t="s">
        <v>431</v>
      </c>
      <c r="K890" s="5" t="s">
        <v>95</v>
      </c>
      <c r="M890" s="5" t="s">
        <v>34</v>
      </c>
      <c r="N890" s="5">
        <v>114</v>
      </c>
      <c r="O890" s="5">
        <v>9918</v>
      </c>
      <c r="P890" s="49"/>
      <c r="Q890" s="48"/>
    </row>
    <row r="891" spans="1:17" x14ac:dyDescent="0.3">
      <c r="A891" t="s">
        <v>1396</v>
      </c>
      <c r="B891" t="s">
        <v>135</v>
      </c>
      <c r="C891" s="46" t="s">
        <v>176</v>
      </c>
      <c r="D891" t="s">
        <v>177</v>
      </c>
      <c r="E891" t="s">
        <v>101</v>
      </c>
      <c r="F891" t="s">
        <v>1398</v>
      </c>
      <c r="G891" t="s">
        <v>137</v>
      </c>
      <c r="H891" t="s">
        <v>138</v>
      </c>
      <c r="I891" t="s">
        <v>31</v>
      </c>
      <c r="J891" t="s">
        <v>426</v>
      </c>
      <c r="K891" s="5" t="s">
        <v>95</v>
      </c>
      <c r="M891" s="5" t="s">
        <v>34</v>
      </c>
      <c r="N891" s="5">
        <v>114</v>
      </c>
      <c r="O891" s="5">
        <v>5700</v>
      </c>
      <c r="P891" s="49"/>
      <c r="Q891" s="48"/>
    </row>
    <row r="892" spans="1:17" x14ac:dyDescent="0.3">
      <c r="A892" t="s">
        <v>1396</v>
      </c>
      <c r="B892" t="s">
        <v>135</v>
      </c>
      <c r="C892" s="46" t="s">
        <v>176</v>
      </c>
      <c r="D892" t="s">
        <v>177</v>
      </c>
      <c r="E892" t="s">
        <v>101</v>
      </c>
      <c r="F892" t="s">
        <v>1397</v>
      </c>
      <c r="G892" t="s">
        <v>137</v>
      </c>
      <c r="H892" t="s">
        <v>138</v>
      </c>
      <c r="I892" t="s">
        <v>31</v>
      </c>
      <c r="J892" t="s">
        <v>431</v>
      </c>
      <c r="K892" s="5" t="s">
        <v>95</v>
      </c>
      <c r="M892" s="5" t="s">
        <v>34</v>
      </c>
      <c r="N892" s="5">
        <v>120</v>
      </c>
      <c r="O892" s="5">
        <v>10440</v>
      </c>
      <c r="P892" s="49"/>
      <c r="Q892" s="48"/>
    </row>
    <row r="893" spans="1:17" x14ac:dyDescent="0.3">
      <c r="A893" t="s">
        <v>1396</v>
      </c>
      <c r="B893" t="s">
        <v>135</v>
      </c>
      <c r="C893" s="46" t="s">
        <v>176</v>
      </c>
      <c r="D893" t="s">
        <v>177</v>
      </c>
      <c r="E893" t="s">
        <v>101</v>
      </c>
      <c r="F893" t="s">
        <v>1399</v>
      </c>
      <c r="G893" t="s">
        <v>137</v>
      </c>
      <c r="H893" t="s">
        <v>138</v>
      </c>
      <c r="I893" t="s">
        <v>31</v>
      </c>
      <c r="J893" t="s">
        <v>431</v>
      </c>
      <c r="K893" s="5" t="s">
        <v>95</v>
      </c>
      <c r="M893" s="5" t="s">
        <v>34</v>
      </c>
      <c r="N893" s="5">
        <v>102</v>
      </c>
      <c r="O893" s="5">
        <v>7650</v>
      </c>
      <c r="P893" s="49"/>
      <c r="Q893" s="48"/>
    </row>
    <row r="894" spans="1:17" x14ac:dyDescent="0.3">
      <c r="A894" t="s">
        <v>1400</v>
      </c>
      <c r="B894" t="s">
        <v>135</v>
      </c>
      <c r="C894" s="46" t="s">
        <v>176</v>
      </c>
      <c r="D894" t="s">
        <v>177</v>
      </c>
      <c r="E894" t="s">
        <v>16</v>
      </c>
      <c r="F894" t="s">
        <v>1401</v>
      </c>
      <c r="G894" t="s">
        <v>137</v>
      </c>
      <c r="H894" t="s">
        <v>138</v>
      </c>
      <c r="I894" t="s">
        <v>139</v>
      </c>
      <c r="J894" t="s">
        <v>143</v>
      </c>
      <c r="K894" s="5" t="s">
        <v>95</v>
      </c>
      <c r="M894" s="5" t="s">
        <v>34</v>
      </c>
      <c r="N894" s="5">
        <v>1200</v>
      </c>
      <c r="O894" s="5">
        <v>307440</v>
      </c>
      <c r="P894" s="49"/>
      <c r="Q894" s="48"/>
    </row>
    <row r="895" spans="1:17" x14ac:dyDescent="0.3">
      <c r="A895" t="s">
        <v>1402</v>
      </c>
      <c r="B895" t="s">
        <v>135</v>
      </c>
      <c r="C895" s="46" t="s">
        <v>176</v>
      </c>
      <c r="D895" t="s">
        <v>177</v>
      </c>
      <c r="E895" t="s">
        <v>26</v>
      </c>
      <c r="F895" t="s">
        <v>1403</v>
      </c>
      <c r="G895" t="s">
        <v>137</v>
      </c>
      <c r="H895" t="s">
        <v>138</v>
      </c>
      <c r="I895" t="s">
        <v>139</v>
      </c>
      <c r="J895" t="s">
        <v>357</v>
      </c>
      <c r="K895" s="5" t="s">
        <v>96</v>
      </c>
      <c r="M895" s="5" t="s">
        <v>34</v>
      </c>
      <c r="N895" s="5">
        <v>880</v>
      </c>
      <c r="O895" s="5">
        <v>617326.51</v>
      </c>
      <c r="P895" s="49"/>
      <c r="Q895" s="48"/>
    </row>
    <row r="896" spans="1:17" x14ac:dyDescent="0.3">
      <c r="A896" t="s">
        <v>1402</v>
      </c>
      <c r="B896" t="s">
        <v>135</v>
      </c>
      <c r="C896" s="46" t="s">
        <v>176</v>
      </c>
      <c r="D896" t="s">
        <v>177</v>
      </c>
      <c r="E896" t="s">
        <v>26</v>
      </c>
      <c r="F896" t="s">
        <v>1404</v>
      </c>
      <c r="G896" t="s">
        <v>137</v>
      </c>
      <c r="H896" t="s">
        <v>138</v>
      </c>
      <c r="I896" t="s">
        <v>139</v>
      </c>
      <c r="J896" t="s">
        <v>357</v>
      </c>
      <c r="K896" s="5" t="s">
        <v>96</v>
      </c>
      <c r="M896" s="5" t="s">
        <v>34</v>
      </c>
      <c r="N896" s="5">
        <v>1000</v>
      </c>
      <c r="O896" s="5">
        <v>412125</v>
      </c>
      <c r="P896" s="49"/>
      <c r="Q896" s="48"/>
    </row>
    <row r="897" spans="1:17" x14ac:dyDescent="0.3">
      <c r="A897" t="s">
        <v>1402</v>
      </c>
      <c r="B897" t="s">
        <v>135</v>
      </c>
      <c r="C897" s="46" t="s">
        <v>176</v>
      </c>
      <c r="D897" t="s">
        <v>177</v>
      </c>
      <c r="E897" t="s">
        <v>26</v>
      </c>
      <c r="F897" t="s">
        <v>1405</v>
      </c>
      <c r="G897" t="s">
        <v>137</v>
      </c>
      <c r="H897" t="s">
        <v>138</v>
      </c>
      <c r="I897" t="s">
        <v>139</v>
      </c>
      <c r="J897" t="s">
        <v>357</v>
      </c>
      <c r="K897" s="5" t="s">
        <v>96</v>
      </c>
      <c r="M897" s="5" t="s">
        <v>34</v>
      </c>
      <c r="N897" s="5">
        <v>700</v>
      </c>
      <c r="O897" s="5">
        <v>288487.5</v>
      </c>
      <c r="P897" s="49"/>
      <c r="Q897" s="48"/>
    </row>
    <row r="898" spans="1:17" x14ac:dyDescent="0.3">
      <c r="A898" t="s">
        <v>1406</v>
      </c>
      <c r="B898" t="s">
        <v>135</v>
      </c>
      <c r="C898" s="46" t="s">
        <v>176</v>
      </c>
      <c r="D898" t="s">
        <v>177</v>
      </c>
      <c r="E898" t="s">
        <v>16</v>
      </c>
      <c r="F898" t="s">
        <v>1401</v>
      </c>
      <c r="G898" t="s">
        <v>137</v>
      </c>
      <c r="H898" t="s">
        <v>138</v>
      </c>
      <c r="I898" t="s">
        <v>139</v>
      </c>
      <c r="J898" t="s">
        <v>143</v>
      </c>
      <c r="K898" s="5" t="s">
        <v>95</v>
      </c>
      <c r="M898" s="5" t="s">
        <v>34</v>
      </c>
      <c r="N898" s="5">
        <v>800</v>
      </c>
      <c r="O898" s="5">
        <v>204960</v>
      </c>
      <c r="P898" s="49"/>
      <c r="Q898" s="48"/>
    </row>
    <row r="899" spans="1:17" x14ac:dyDescent="0.3">
      <c r="A899" t="s">
        <v>1407</v>
      </c>
      <c r="B899" t="s">
        <v>135</v>
      </c>
      <c r="C899" s="46" t="s">
        <v>176</v>
      </c>
      <c r="D899" t="s">
        <v>177</v>
      </c>
      <c r="E899" t="s">
        <v>101</v>
      </c>
      <c r="F899" t="s">
        <v>506</v>
      </c>
      <c r="G899" t="s">
        <v>137</v>
      </c>
      <c r="H899" t="s">
        <v>138</v>
      </c>
      <c r="I899" t="s">
        <v>139</v>
      </c>
      <c r="J899" t="s">
        <v>87</v>
      </c>
      <c r="K899" s="5" t="s">
        <v>95</v>
      </c>
      <c r="M899" s="5" t="s">
        <v>34</v>
      </c>
      <c r="N899" s="5">
        <v>700</v>
      </c>
      <c r="O899" s="5">
        <v>108500</v>
      </c>
      <c r="P899" s="49"/>
      <c r="Q899" s="48"/>
    </row>
    <row r="900" spans="1:17" x14ac:dyDescent="0.3">
      <c r="A900" t="s">
        <v>1408</v>
      </c>
      <c r="B900" t="s">
        <v>135</v>
      </c>
      <c r="C900" s="46" t="s">
        <v>176</v>
      </c>
      <c r="D900" t="s">
        <v>177</v>
      </c>
      <c r="E900" t="s">
        <v>119</v>
      </c>
      <c r="F900" t="s">
        <v>1409</v>
      </c>
      <c r="G900" t="s">
        <v>137</v>
      </c>
      <c r="H900" t="s">
        <v>138</v>
      </c>
      <c r="I900" t="s">
        <v>139</v>
      </c>
      <c r="J900" t="s">
        <v>87</v>
      </c>
      <c r="K900" s="5" t="s">
        <v>96</v>
      </c>
      <c r="L900" s="5" t="s">
        <v>33</v>
      </c>
      <c r="M900" s="5" t="s">
        <v>34</v>
      </c>
      <c r="N900" s="5">
        <v>120</v>
      </c>
      <c r="O900" s="5">
        <v>479880</v>
      </c>
      <c r="P900" s="49"/>
      <c r="Q900" s="48"/>
    </row>
    <row r="901" spans="1:17" x14ac:dyDescent="0.3">
      <c r="A901" t="s">
        <v>1410</v>
      </c>
      <c r="B901" t="s">
        <v>135</v>
      </c>
      <c r="C901" s="46" t="s">
        <v>176</v>
      </c>
      <c r="D901" t="s">
        <v>177</v>
      </c>
      <c r="E901" t="s">
        <v>119</v>
      </c>
      <c r="F901" t="s">
        <v>156</v>
      </c>
      <c r="G901" t="s">
        <v>137</v>
      </c>
      <c r="H901" t="s">
        <v>138</v>
      </c>
      <c r="I901" t="s">
        <v>139</v>
      </c>
      <c r="J901" t="s">
        <v>87</v>
      </c>
      <c r="K901" s="5" t="s">
        <v>95</v>
      </c>
      <c r="M901" s="5" t="s">
        <v>34</v>
      </c>
      <c r="N901" s="5">
        <v>72</v>
      </c>
      <c r="O901" s="5">
        <v>179928</v>
      </c>
      <c r="P901" s="49"/>
      <c r="Q901" s="48"/>
    </row>
    <row r="902" spans="1:17" x14ac:dyDescent="0.3">
      <c r="A902" t="s">
        <v>1411</v>
      </c>
      <c r="B902" t="s">
        <v>135</v>
      </c>
      <c r="C902" s="46" t="s">
        <v>176</v>
      </c>
      <c r="D902" t="s">
        <v>177</v>
      </c>
      <c r="E902" t="s">
        <v>119</v>
      </c>
      <c r="F902" t="s">
        <v>175</v>
      </c>
      <c r="G902" t="s">
        <v>137</v>
      </c>
      <c r="H902" t="s">
        <v>138</v>
      </c>
      <c r="I902" t="s">
        <v>139</v>
      </c>
      <c r="J902" t="s">
        <v>87</v>
      </c>
      <c r="K902" s="5" t="s">
        <v>95</v>
      </c>
      <c r="M902" s="5" t="s">
        <v>34</v>
      </c>
      <c r="N902" s="5">
        <v>144</v>
      </c>
      <c r="O902" s="5">
        <v>575856</v>
      </c>
      <c r="P902" s="49"/>
      <c r="Q902" s="48"/>
    </row>
    <row r="903" spans="1:17" x14ac:dyDescent="0.3">
      <c r="A903" t="s">
        <v>1412</v>
      </c>
      <c r="B903" t="s">
        <v>135</v>
      </c>
      <c r="C903" s="46" t="s">
        <v>176</v>
      </c>
      <c r="D903" t="s">
        <v>177</v>
      </c>
      <c r="E903" t="s">
        <v>119</v>
      </c>
      <c r="F903" t="s">
        <v>445</v>
      </c>
      <c r="G903" t="s">
        <v>137</v>
      </c>
      <c r="H903" t="s">
        <v>138</v>
      </c>
      <c r="I903" t="s">
        <v>139</v>
      </c>
      <c r="J903" t="s">
        <v>87</v>
      </c>
      <c r="K903" s="5" t="s">
        <v>95</v>
      </c>
      <c r="M903" s="5" t="s">
        <v>34</v>
      </c>
      <c r="N903" s="5">
        <v>63</v>
      </c>
      <c r="O903" s="5">
        <v>251937</v>
      </c>
      <c r="P903" s="49"/>
      <c r="Q903" s="48"/>
    </row>
    <row r="904" spans="1:17" x14ac:dyDescent="0.3">
      <c r="A904" t="s">
        <v>1413</v>
      </c>
      <c r="B904" t="s">
        <v>135</v>
      </c>
      <c r="C904" s="46" t="s">
        <v>176</v>
      </c>
      <c r="D904" t="s">
        <v>177</v>
      </c>
      <c r="E904" t="s">
        <v>119</v>
      </c>
      <c r="F904" t="s">
        <v>175</v>
      </c>
      <c r="G904" t="s">
        <v>137</v>
      </c>
      <c r="H904" t="s">
        <v>138</v>
      </c>
      <c r="I904" t="s">
        <v>139</v>
      </c>
      <c r="J904" t="s">
        <v>87</v>
      </c>
      <c r="K904" s="5" t="s">
        <v>95</v>
      </c>
      <c r="M904" s="5" t="s">
        <v>34</v>
      </c>
      <c r="N904" s="5">
        <v>72</v>
      </c>
      <c r="O904" s="5">
        <v>287928</v>
      </c>
      <c r="P904" s="49"/>
      <c r="Q904" s="48"/>
    </row>
    <row r="905" spans="1:17" x14ac:dyDescent="0.3">
      <c r="A905" t="s">
        <v>1414</v>
      </c>
      <c r="B905" t="s">
        <v>135</v>
      </c>
      <c r="C905" s="46" t="s">
        <v>176</v>
      </c>
      <c r="D905" t="s">
        <v>177</v>
      </c>
      <c r="E905" t="s">
        <v>119</v>
      </c>
      <c r="F905" t="s">
        <v>156</v>
      </c>
      <c r="G905" t="s">
        <v>137</v>
      </c>
      <c r="H905" t="s">
        <v>138</v>
      </c>
      <c r="I905" t="s">
        <v>139</v>
      </c>
      <c r="J905" t="s">
        <v>87</v>
      </c>
      <c r="K905" s="5" t="s">
        <v>95</v>
      </c>
      <c r="M905" s="5" t="s">
        <v>34</v>
      </c>
      <c r="N905" s="5">
        <v>72</v>
      </c>
      <c r="O905" s="5">
        <v>179928</v>
      </c>
      <c r="P905" s="49"/>
      <c r="Q905" s="48"/>
    </row>
    <row r="906" spans="1:17" x14ac:dyDescent="0.3">
      <c r="A906" t="s">
        <v>1415</v>
      </c>
      <c r="B906" t="s">
        <v>135</v>
      </c>
      <c r="C906" s="46" t="s">
        <v>176</v>
      </c>
      <c r="D906" t="s">
        <v>177</v>
      </c>
      <c r="E906" t="s">
        <v>119</v>
      </c>
      <c r="F906" t="s">
        <v>154</v>
      </c>
      <c r="G906" t="s">
        <v>137</v>
      </c>
      <c r="H906" t="s">
        <v>138</v>
      </c>
      <c r="I906" t="s">
        <v>139</v>
      </c>
      <c r="J906" t="s">
        <v>87</v>
      </c>
      <c r="K906" s="5" t="s">
        <v>95</v>
      </c>
      <c r="M906" s="5" t="s">
        <v>34</v>
      </c>
      <c r="N906" s="5">
        <v>24</v>
      </c>
      <c r="O906" s="5">
        <v>191976</v>
      </c>
      <c r="P906" s="49"/>
      <c r="Q906" s="48"/>
    </row>
    <row r="907" spans="1:17" x14ac:dyDescent="0.3">
      <c r="A907" t="s">
        <v>1416</v>
      </c>
      <c r="B907" t="s">
        <v>135</v>
      </c>
      <c r="C907" s="46" t="s">
        <v>176</v>
      </c>
      <c r="D907" t="s">
        <v>177</v>
      </c>
      <c r="E907" t="s">
        <v>101</v>
      </c>
      <c r="F907" t="s">
        <v>514</v>
      </c>
      <c r="G907" t="s">
        <v>137</v>
      </c>
      <c r="H907" t="s">
        <v>138</v>
      </c>
      <c r="I907" t="s">
        <v>139</v>
      </c>
      <c r="J907" t="s">
        <v>87</v>
      </c>
      <c r="K907" s="5" t="s">
        <v>95</v>
      </c>
      <c r="M907" s="5" t="s">
        <v>34</v>
      </c>
      <c r="N907" s="5">
        <v>122</v>
      </c>
      <c r="O907" s="5">
        <v>258884</v>
      </c>
      <c r="P907" s="49"/>
      <c r="Q907" s="48"/>
    </row>
    <row r="908" spans="1:17" x14ac:dyDescent="0.3">
      <c r="A908" t="s">
        <v>1417</v>
      </c>
      <c r="B908" t="s">
        <v>135</v>
      </c>
      <c r="C908" s="46" t="s">
        <v>176</v>
      </c>
      <c r="D908" t="s">
        <v>177</v>
      </c>
      <c r="E908" t="s">
        <v>119</v>
      </c>
      <c r="F908" t="s">
        <v>1418</v>
      </c>
      <c r="G908" t="s">
        <v>137</v>
      </c>
      <c r="H908" t="s">
        <v>138</v>
      </c>
      <c r="I908" t="s">
        <v>139</v>
      </c>
      <c r="J908" t="s">
        <v>87</v>
      </c>
      <c r="K908" s="5" t="s">
        <v>95</v>
      </c>
      <c r="M908" s="5" t="s">
        <v>34</v>
      </c>
      <c r="N908" s="5">
        <v>128</v>
      </c>
      <c r="O908" s="5">
        <v>102400</v>
      </c>
      <c r="P908" s="49"/>
      <c r="Q908" s="48"/>
    </row>
    <row r="909" spans="1:17" x14ac:dyDescent="0.3">
      <c r="A909" t="s">
        <v>1419</v>
      </c>
      <c r="B909" t="s">
        <v>135</v>
      </c>
      <c r="C909" s="46" t="s">
        <v>176</v>
      </c>
      <c r="D909" t="s">
        <v>177</v>
      </c>
      <c r="E909" t="s">
        <v>119</v>
      </c>
      <c r="F909" t="s">
        <v>1420</v>
      </c>
      <c r="G909" t="s">
        <v>137</v>
      </c>
      <c r="H909" t="s">
        <v>138</v>
      </c>
      <c r="I909" t="s">
        <v>139</v>
      </c>
      <c r="J909" t="s">
        <v>87</v>
      </c>
      <c r="K909" s="5" t="s">
        <v>95</v>
      </c>
      <c r="M909" s="5" t="s">
        <v>34</v>
      </c>
      <c r="N909" s="5">
        <v>12</v>
      </c>
      <c r="O909" s="5">
        <v>47988</v>
      </c>
      <c r="P909" s="49"/>
      <c r="Q909" s="48"/>
    </row>
    <row r="910" spans="1:17" x14ac:dyDescent="0.3">
      <c r="A910" t="s">
        <v>1421</v>
      </c>
      <c r="B910" t="s">
        <v>135</v>
      </c>
      <c r="C910" s="46" t="s">
        <v>176</v>
      </c>
      <c r="D910" t="s">
        <v>177</v>
      </c>
      <c r="E910" t="s">
        <v>119</v>
      </c>
      <c r="F910" t="s">
        <v>1418</v>
      </c>
      <c r="G910" t="s">
        <v>137</v>
      </c>
      <c r="H910" t="s">
        <v>138</v>
      </c>
      <c r="I910" t="s">
        <v>139</v>
      </c>
      <c r="J910" t="s">
        <v>87</v>
      </c>
      <c r="K910" s="5" t="s">
        <v>95</v>
      </c>
      <c r="M910" s="5" t="s">
        <v>34</v>
      </c>
      <c r="N910" s="5">
        <v>128</v>
      </c>
      <c r="O910" s="5">
        <v>102400</v>
      </c>
      <c r="P910" s="49"/>
      <c r="Q910" s="48"/>
    </row>
    <row r="911" spans="1:17" x14ac:dyDescent="0.3">
      <c r="A911" t="s">
        <v>1422</v>
      </c>
      <c r="B911" t="s">
        <v>135</v>
      </c>
      <c r="C911" s="46" t="s">
        <v>176</v>
      </c>
      <c r="D911" t="s">
        <v>177</v>
      </c>
      <c r="E911" t="s">
        <v>119</v>
      </c>
      <c r="F911" t="s">
        <v>1420</v>
      </c>
      <c r="G911" t="s">
        <v>137</v>
      </c>
      <c r="H911" t="s">
        <v>138</v>
      </c>
      <c r="I911" t="s">
        <v>139</v>
      </c>
      <c r="J911" t="s">
        <v>87</v>
      </c>
      <c r="K911" s="5" t="s">
        <v>95</v>
      </c>
      <c r="M911" s="5" t="s">
        <v>34</v>
      </c>
      <c r="N911" s="5">
        <v>24</v>
      </c>
      <c r="O911" s="5">
        <v>95976</v>
      </c>
      <c r="P911" s="49"/>
      <c r="Q911" s="48"/>
    </row>
    <row r="912" spans="1:17" x14ac:dyDescent="0.3">
      <c r="A912" t="s">
        <v>1423</v>
      </c>
      <c r="B912" t="s">
        <v>135</v>
      </c>
      <c r="C912" s="46" t="s">
        <v>176</v>
      </c>
      <c r="D912" t="s">
        <v>177</v>
      </c>
      <c r="E912" t="s">
        <v>119</v>
      </c>
      <c r="F912" t="s">
        <v>1424</v>
      </c>
      <c r="G912" t="s">
        <v>137</v>
      </c>
      <c r="H912" t="s">
        <v>138</v>
      </c>
      <c r="I912" t="s">
        <v>139</v>
      </c>
      <c r="J912" t="s">
        <v>88</v>
      </c>
      <c r="K912" s="5" t="s">
        <v>95</v>
      </c>
      <c r="M912" s="5" t="s">
        <v>34</v>
      </c>
      <c r="N912" s="5">
        <v>80</v>
      </c>
      <c r="O912" s="5">
        <v>127920</v>
      </c>
      <c r="P912" s="49"/>
      <c r="Q912" s="48"/>
    </row>
    <row r="913" spans="1:17" x14ac:dyDescent="0.3">
      <c r="A913" t="s">
        <v>1425</v>
      </c>
      <c r="B913" t="s">
        <v>135</v>
      </c>
      <c r="C913" s="46" t="s">
        <v>176</v>
      </c>
      <c r="D913" t="s">
        <v>177</v>
      </c>
      <c r="E913" t="s">
        <v>119</v>
      </c>
      <c r="F913" t="s">
        <v>854</v>
      </c>
      <c r="G913" t="s">
        <v>137</v>
      </c>
      <c r="H913" t="s">
        <v>138</v>
      </c>
      <c r="I913" t="s">
        <v>140</v>
      </c>
      <c r="J913" t="s">
        <v>361</v>
      </c>
      <c r="K913" s="5" t="s">
        <v>95</v>
      </c>
      <c r="M913" s="5" t="s">
        <v>34</v>
      </c>
      <c r="N913" s="5">
        <v>120</v>
      </c>
      <c r="O913" s="5">
        <v>119880</v>
      </c>
      <c r="P913" s="49"/>
      <c r="Q913" s="48"/>
    </row>
    <row r="914" spans="1:17" x14ac:dyDescent="0.3">
      <c r="A914" t="s">
        <v>1426</v>
      </c>
      <c r="B914" t="s">
        <v>135</v>
      </c>
      <c r="C914" s="46" t="s">
        <v>176</v>
      </c>
      <c r="D914" t="s">
        <v>177</v>
      </c>
      <c r="E914" t="s">
        <v>119</v>
      </c>
      <c r="F914" t="s">
        <v>856</v>
      </c>
      <c r="G914" t="s">
        <v>137</v>
      </c>
      <c r="H914" t="s">
        <v>138</v>
      </c>
      <c r="I914" t="s">
        <v>139</v>
      </c>
      <c r="J914" t="s">
        <v>87</v>
      </c>
      <c r="K914" s="5" t="s">
        <v>95</v>
      </c>
      <c r="M914" s="5" t="s">
        <v>34</v>
      </c>
      <c r="N914" s="5">
        <v>24</v>
      </c>
      <c r="O914" s="5">
        <v>143976</v>
      </c>
      <c r="P914" s="49"/>
      <c r="Q914" s="48"/>
    </row>
    <row r="915" spans="1:17" x14ac:dyDescent="0.3">
      <c r="A915" t="s">
        <v>1427</v>
      </c>
      <c r="B915" t="s">
        <v>135</v>
      </c>
      <c r="C915" s="46" t="s">
        <v>176</v>
      </c>
      <c r="D915" t="s">
        <v>177</v>
      </c>
      <c r="E915" t="s">
        <v>119</v>
      </c>
      <c r="F915" t="s">
        <v>1156</v>
      </c>
      <c r="G915" t="s">
        <v>137</v>
      </c>
      <c r="H915" t="s">
        <v>138</v>
      </c>
      <c r="I915" t="s">
        <v>140</v>
      </c>
      <c r="J915" t="s">
        <v>361</v>
      </c>
      <c r="K915" s="5" t="s">
        <v>95</v>
      </c>
      <c r="M915" s="5" t="s">
        <v>34</v>
      </c>
      <c r="N915" s="5">
        <v>320</v>
      </c>
      <c r="O915" s="5">
        <v>415680</v>
      </c>
      <c r="P915" s="49"/>
      <c r="Q915" s="48"/>
    </row>
    <row r="916" spans="1:17" x14ac:dyDescent="0.3">
      <c r="A916" t="s">
        <v>1428</v>
      </c>
      <c r="B916" t="s">
        <v>135</v>
      </c>
      <c r="C916" s="46" t="s">
        <v>176</v>
      </c>
      <c r="D916" t="s">
        <v>177</v>
      </c>
      <c r="E916" t="s">
        <v>101</v>
      </c>
      <c r="F916" t="s">
        <v>548</v>
      </c>
      <c r="G916" t="s">
        <v>137</v>
      </c>
      <c r="H916" t="s">
        <v>138</v>
      </c>
      <c r="I916" t="s">
        <v>140</v>
      </c>
      <c r="J916" t="s">
        <v>142</v>
      </c>
      <c r="K916" s="5" t="s">
        <v>95</v>
      </c>
      <c r="M916" s="5" t="s">
        <v>34</v>
      </c>
      <c r="N916" s="5">
        <v>336</v>
      </c>
      <c r="O916" s="5">
        <v>430080</v>
      </c>
      <c r="P916" s="49"/>
      <c r="Q916" s="48"/>
    </row>
    <row r="917" spans="1:17" x14ac:dyDescent="0.3">
      <c r="A917" t="s">
        <v>1428</v>
      </c>
      <c r="B917" t="s">
        <v>135</v>
      </c>
      <c r="C917" s="46" t="s">
        <v>176</v>
      </c>
      <c r="D917" t="s">
        <v>177</v>
      </c>
      <c r="E917" t="s">
        <v>101</v>
      </c>
      <c r="F917" t="s">
        <v>549</v>
      </c>
      <c r="G917" t="s">
        <v>137</v>
      </c>
      <c r="H917" t="s">
        <v>138</v>
      </c>
      <c r="I917" t="s">
        <v>140</v>
      </c>
      <c r="J917" t="s">
        <v>142</v>
      </c>
      <c r="K917" s="5" t="s">
        <v>95</v>
      </c>
      <c r="M917" s="5" t="s">
        <v>34</v>
      </c>
      <c r="N917" s="5">
        <v>172</v>
      </c>
      <c r="O917" s="5">
        <v>240112</v>
      </c>
      <c r="P917" s="49"/>
      <c r="Q917" s="48"/>
    </row>
    <row r="918" spans="1:17" x14ac:dyDescent="0.3">
      <c r="A918" t="s">
        <v>1428</v>
      </c>
      <c r="B918" t="s">
        <v>135</v>
      </c>
      <c r="C918" s="46" t="s">
        <v>176</v>
      </c>
      <c r="D918" t="s">
        <v>177</v>
      </c>
      <c r="E918" t="s">
        <v>101</v>
      </c>
      <c r="F918" t="s">
        <v>550</v>
      </c>
      <c r="G918" t="s">
        <v>137</v>
      </c>
      <c r="H918" t="s">
        <v>138</v>
      </c>
      <c r="I918" t="s">
        <v>140</v>
      </c>
      <c r="J918" t="s">
        <v>142</v>
      </c>
      <c r="K918" s="5" t="s">
        <v>95</v>
      </c>
      <c r="M918" s="5" t="s">
        <v>34</v>
      </c>
      <c r="N918" s="5">
        <v>232</v>
      </c>
      <c r="O918" s="5">
        <v>307632</v>
      </c>
      <c r="P918" s="49"/>
      <c r="Q918" s="48"/>
    </row>
    <row r="919" spans="1:17" x14ac:dyDescent="0.3">
      <c r="A919" t="s">
        <v>1428</v>
      </c>
      <c r="B919" t="s">
        <v>135</v>
      </c>
      <c r="C919" s="46" t="s">
        <v>176</v>
      </c>
      <c r="D919" t="s">
        <v>177</v>
      </c>
      <c r="E919" t="s">
        <v>101</v>
      </c>
      <c r="F919" t="s">
        <v>551</v>
      </c>
      <c r="G919" t="s">
        <v>137</v>
      </c>
      <c r="H919" t="s">
        <v>138</v>
      </c>
      <c r="I919" t="s">
        <v>140</v>
      </c>
      <c r="J919" t="s">
        <v>142</v>
      </c>
      <c r="K919" s="5" t="s">
        <v>95</v>
      </c>
      <c r="M919" s="5" t="s">
        <v>34</v>
      </c>
      <c r="N919" s="5">
        <v>168</v>
      </c>
      <c r="O919" s="5">
        <v>98448</v>
      </c>
      <c r="P919" s="49"/>
      <c r="Q919" s="48"/>
    </row>
    <row r="920" spans="1:17" x14ac:dyDescent="0.3">
      <c r="A920" t="s">
        <v>1429</v>
      </c>
      <c r="B920" t="s">
        <v>135</v>
      </c>
      <c r="C920" s="46" t="s">
        <v>176</v>
      </c>
      <c r="D920" t="s">
        <v>177</v>
      </c>
      <c r="E920" t="s">
        <v>119</v>
      </c>
      <c r="F920" t="s">
        <v>933</v>
      </c>
      <c r="G920" t="s">
        <v>137</v>
      </c>
      <c r="H920" t="s">
        <v>138</v>
      </c>
      <c r="I920" t="s">
        <v>152</v>
      </c>
      <c r="J920" t="s">
        <v>141</v>
      </c>
      <c r="K920" s="5" t="s">
        <v>95</v>
      </c>
      <c r="M920" s="5" t="s">
        <v>34</v>
      </c>
      <c r="N920" s="5">
        <v>120</v>
      </c>
      <c r="O920" s="5">
        <v>155880</v>
      </c>
      <c r="P920" s="49"/>
      <c r="Q920" s="48"/>
    </row>
    <row r="921" spans="1:17" x14ac:dyDescent="0.3">
      <c r="A921" t="s">
        <v>1430</v>
      </c>
      <c r="B921" t="s">
        <v>135</v>
      </c>
      <c r="C921" s="46" t="s">
        <v>176</v>
      </c>
      <c r="D921" t="s">
        <v>177</v>
      </c>
      <c r="E921" t="s">
        <v>101</v>
      </c>
      <c r="F921" t="s">
        <v>1431</v>
      </c>
      <c r="G921" t="s">
        <v>137</v>
      </c>
      <c r="H921" t="s">
        <v>138</v>
      </c>
      <c r="I921" t="s">
        <v>140</v>
      </c>
      <c r="J921" t="s">
        <v>141</v>
      </c>
      <c r="K921" s="5" t="s">
        <v>95</v>
      </c>
      <c r="M921" s="5" t="s">
        <v>34</v>
      </c>
      <c r="N921" s="5">
        <v>246</v>
      </c>
      <c r="O921" s="5">
        <v>147108</v>
      </c>
      <c r="P921" s="49"/>
      <c r="Q921" s="48"/>
    </row>
    <row r="922" spans="1:17" x14ac:dyDescent="0.3">
      <c r="A922" t="s">
        <v>1432</v>
      </c>
      <c r="B922" t="s">
        <v>135</v>
      </c>
      <c r="C922" s="46" t="s">
        <v>176</v>
      </c>
      <c r="D922" t="s">
        <v>177</v>
      </c>
      <c r="E922" t="s">
        <v>119</v>
      </c>
      <c r="F922" t="s">
        <v>1237</v>
      </c>
      <c r="G922" t="s">
        <v>137</v>
      </c>
      <c r="H922" t="s">
        <v>138</v>
      </c>
      <c r="I922" t="s">
        <v>140</v>
      </c>
      <c r="J922" t="s">
        <v>142</v>
      </c>
      <c r="K922" s="5" t="s">
        <v>95</v>
      </c>
      <c r="M922" s="5" t="s">
        <v>34</v>
      </c>
      <c r="N922" s="5">
        <v>256</v>
      </c>
      <c r="O922" s="5">
        <v>639744</v>
      </c>
      <c r="P922" s="49"/>
      <c r="Q922" s="48"/>
    </row>
    <row r="923" spans="1:17" x14ac:dyDescent="0.3">
      <c r="A923" t="s">
        <v>1433</v>
      </c>
      <c r="B923" t="s">
        <v>135</v>
      </c>
      <c r="C923" s="46" t="s">
        <v>176</v>
      </c>
      <c r="D923" t="s">
        <v>177</v>
      </c>
      <c r="E923" t="s">
        <v>119</v>
      </c>
      <c r="F923" t="s">
        <v>933</v>
      </c>
      <c r="G923" t="s">
        <v>137</v>
      </c>
      <c r="H923" t="s">
        <v>138</v>
      </c>
      <c r="I923" t="s">
        <v>152</v>
      </c>
      <c r="J923" t="s">
        <v>141</v>
      </c>
      <c r="K923" s="5" t="s">
        <v>95</v>
      </c>
      <c r="M923" s="5" t="s">
        <v>34</v>
      </c>
      <c r="N923" s="5">
        <v>120</v>
      </c>
      <c r="O923" s="5">
        <v>155880</v>
      </c>
      <c r="P923" s="49"/>
      <c r="Q923" s="48"/>
    </row>
    <row r="924" spans="1:17" x14ac:dyDescent="0.3">
      <c r="A924" t="s">
        <v>1434</v>
      </c>
      <c r="B924" t="s">
        <v>135</v>
      </c>
      <c r="C924" s="46" t="s">
        <v>176</v>
      </c>
      <c r="D924" t="s">
        <v>177</v>
      </c>
      <c r="E924" t="s">
        <v>101</v>
      </c>
      <c r="F924" t="s">
        <v>477</v>
      </c>
      <c r="G924" t="s">
        <v>137</v>
      </c>
      <c r="H924" t="s">
        <v>138</v>
      </c>
      <c r="I924" t="s">
        <v>140</v>
      </c>
      <c r="J924" t="s">
        <v>141</v>
      </c>
      <c r="K924" s="5" t="s">
        <v>95</v>
      </c>
      <c r="M924" s="5" t="s">
        <v>34</v>
      </c>
      <c r="N924" s="5">
        <v>132</v>
      </c>
      <c r="O924" s="5">
        <v>129360</v>
      </c>
      <c r="P924" s="49"/>
      <c r="Q924" s="48"/>
    </row>
    <row r="925" spans="1:17" x14ac:dyDescent="0.3">
      <c r="A925" t="s">
        <v>1434</v>
      </c>
      <c r="B925" t="s">
        <v>135</v>
      </c>
      <c r="C925" s="46" t="s">
        <v>176</v>
      </c>
      <c r="D925" t="s">
        <v>177</v>
      </c>
      <c r="E925" t="s">
        <v>101</v>
      </c>
      <c r="F925" t="s">
        <v>478</v>
      </c>
      <c r="G925" t="s">
        <v>137</v>
      </c>
      <c r="H925" t="s">
        <v>138</v>
      </c>
      <c r="I925" t="s">
        <v>140</v>
      </c>
      <c r="J925" t="s">
        <v>141</v>
      </c>
      <c r="K925" s="5" t="s">
        <v>95</v>
      </c>
      <c r="M925" s="5" t="s">
        <v>34</v>
      </c>
      <c r="N925" s="5">
        <v>174</v>
      </c>
      <c r="O925" s="5">
        <v>128934</v>
      </c>
      <c r="P925" s="49"/>
      <c r="Q925" s="48"/>
    </row>
    <row r="926" spans="1:17" x14ac:dyDescent="0.3">
      <c r="A926" t="s">
        <v>1434</v>
      </c>
      <c r="B926" t="s">
        <v>135</v>
      </c>
      <c r="C926" s="46" t="s">
        <v>176</v>
      </c>
      <c r="D926" t="s">
        <v>177</v>
      </c>
      <c r="E926" t="s">
        <v>101</v>
      </c>
      <c r="F926" t="s">
        <v>476</v>
      </c>
      <c r="G926" t="s">
        <v>137</v>
      </c>
      <c r="H926" t="s">
        <v>138</v>
      </c>
      <c r="I926" t="s">
        <v>140</v>
      </c>
      <c r="J926" t="s">
        <v>141</v>
      </c>
      <c r="K926" s="5" t="s">
        <v>95</v>
      </c>
      <c r="M926" s="5" t="s">
        <v>34</v>
      </c>
      <c r="N926" s="5">
        <v>132</v>
      </c>
      <c r="O926" s="5">
        <v>129360</v>
      </c>
      <c r="P926" s="49"/>
      <c r="Q926" s="48"/>
    </row>
    <row r="927" spans="1:17" x14ac:dyDescent="0.3">
      <c r="A927" t="s">
        <v>1434</v>
      </c>
      <c r="B927" t="s">
        <v>135</v>
      </c>
      <c r="C927" s="46" t="s">
        <v>176</v>
      </c>
      <c r="D927" t="s">
        <v>177</v>
      </c>
      <c r="E927" t="s">
        <v>101</v>
      </c>
      <c r="F927" t="s">
        <v>474</v>
      </c>
      <c r="G927" t="s">
        <v>137</v>
      </c>
      <c r="H927" t="s">
        <v>138</v>
      </c>
      <c r="I927" t="s">
        <v>140</v>
      </c>
      <c r="J927" t="s">
        <v>141</v>
      </c>
      <c r="K927" s="5" t="s">
        <v>95</v>
      </c>
      <c r="M927" s="5" t="s">
        <v>34</v>
      </c>
      <c r="N927" s="5">
        <v>100</v>
      </c>
      <c r="O927" s="5">
        <v>124800</v>
      </c>
      <c r="P927" s="49"/>
      <c r="Q927" s="48"/>
    </row>
    <row r="928" spans="1:17" x14ac:dyDescent="0.3">
      <c r="A928" t="s">
        <v>1435</v>
      </c>
      <c r="B928" t="s">
        <v>135</v>
      </c>
      <c r="C928" s="46" t="s">
        <v>176</v>
      </c>
      <c r="D928" t="s">
        <v>177</v>
      </c>
      <c r="E928" t="s">
        <v>119</v>
      </c>
      <c r="F928" t="s">
        <v>1092</v>
      </c>
      <c r="G928" t="s">
        <v>137</v>
      </c>
      <c r="H928" t="s">
        <v>138</v>
      </c>
      <c r="I928" t="s">
        <v>140</v>
      </c>
      <c r="J928" t="s">
        <v>142</v>
      </c>
      <c r="K928" s="5" t="s">
        <v>95</v>
      </c>
      <c r="M928" s="5" t="s">
        <v>34</v>
      </c>
      <c r="N928" s="5">
        <v>36</v>
      </c>
      <c r="O928" s="5">
        <v>215964</v>
      </c>
      <c r="P928" s="49"/>
      <c r="Q928" s="48"/>
    </row>
    <row r="929" spans="1:17" x14ac:dyDescent="0.3">
      <c r="A929" t="s">
        <v>1436</v>
      </c>
      <c r="B929" t="s">
        <v>135</v>
      </c>
      <c r="C929" s="46" t="s">
        <v>176</v>
      </c>
      <c r="D929" t="s">
        <v>177</v>
      </c>
      <c r="E929" t="s">
        <v>119</v>
      </c>
      <c r="F929" t="s">
        <v>482</v>
      </c>
      <c r="G929" t="s">
        <v>137</v>
      </c>
      <c r="H929" t="s">
        <v>138</v>
      </c>
      <c r="I929" t="s">
        <v>140</v>
      </c>
      <c r="J929" t="s">
        <v>141</v>
      </c>
      <c r="K929" s="5" t="s">
        <v>95</v>
      </c>
      <c r="M929" s="5" t="s">
        <v>34</v>
      </c>
      <c r="N929" s="5">
        <v>72</v>
      </c>
      <c r="O929" s="5">
        <v>215928</v>
      </c>
      <c r="P929" s="49"/>
      <c r="Q929" s="48"/>
    </row>
    <row r="930" spans="1:17" x14ac:dyDescent="0.3">
      <c r="A930" t="s">
        <v>1437</v>
      </c>
      <c r="B930" t="s">
        <v>135</v>
      </c>
      <c r="C930" s="46" t="s">
        <v>176</v>
      </c>
      <c r="D930" t="s">
        <v>177</v>
      </c>
      <c r="E930" t="s">
        <v>119</v>
      </c>
      <c r="F930" t="s">
        <v>480</v>
      </c>
      <c r="G930" t="s">
        <v>137</v>
      </c>
      <c r="H930" t="s">
        <v>138</v>
      </c>
      <c r="I930" t="s">
        <v>140</v>
      </c>
      <c r="J930" t="s">
        <v>142</v>
      </c>
      <c r="K930" s="5" t="s">
        <v>95</v>
      </c>
      <c r="M930" s="5" t="s">
        <v>34</v>
      </c>
      <c r="N930" s="5">
        <v>48</v>
      </c>
      <c r="O930" s="5">
        <v>191952</v>
      </c>
      <c r="P930" s="49"/>
      <c r="Q930" s="48"/>
    </row>
    <row r="931" spans="1:17" x14ac:dyDescent="0.3">
      <c r="A931" t="s">
        <v>1438</v>
      </c>
      <c r="B931" t="s">
        <v>135</v>
      </c>
      <c r="C931" s="46" t="s">
        <v>176</v>
      </c>
      <c r="D931" t="s">
        <v>177</v>
      </c>
      <c r="E931" t="s">
        <v>119</v>
      </c>
      <c r="F931" t="s">
        <v>423</v>
      </c>
      <c r="G931" t="s">
        <v>137</v>
      </c>
      <c r="H931" t="s">
        <v>138</v>
      </c>
      <c r="I931" t="s">
        <v>140</v>
      </c>
      <c r="J931" t="s">
        <v>141</v>
      </c>
      <c r="K931" s="5" t="s">
        <v>95</v>
      </c>
      <c r="M931" s="5" t="s">
        <v>34</v>
      </c>
      <c r="N931" s="5">
        <v>162</v>
      </c>
      <c r="O931" s="5">
        <v>259038</v>
      </c>
      <c r="P931" s="49"/>
      <c r="Q931" s="48"/>
    </row>
    <row r="932" spans="1:17" x14ac:dyDescent="0.3">
      <c r="A932" t="s">
        <v>1439</v>
      </c>
      <c r="B932" t="s">
        <v>135</v>
      </c>
      <c r="C932" s="46" t="s">
        <v>176</v>
      </c>
      <c r="D932" t="s">
        <v>177</v>
      </c>
      <c r="E932" t="s">
        <v>119</v>
      </c>
      <c r="F932" t="s">
        <v>423</v>
      </c>
      <c r="G932" t="s">
        <v>137</v>
      </c>
      <c r="H932" t="s">
        <v>138</v>
      </c>
      <c r="I932" t="s">
        <v>140</v>
      </c>
      <c r="J932" t="s">
        <v>141</v>
      </c>
      <c r="K932" s="5" t="s">
        <v>95</v>
      </c>
      <c r="M932" s="5" t="s">
        <v>34</v>
      </c>
      <c r="N932" s="5">
        <v>54</v>
      </c>
      <c r="O932" s="5">
        <v>86346</v>
      </c>
      <c r="P932" s="49"/>
      <c r="Q932" s="48"/>
    </row>
    <row r="933" spans="1:17" x14ac:dyDescent="0.3">
      <c r="A933" t="s">
        <v>1440</v>
      </c>
      <c r="B933" t="s">
        <v>135</v>
      </c>
      <c r="C933" s="46" t="s">
        <v>176</v>
      </c>
      <c r="D933" t="s">
        <v>177</v>
      </c>
      <c r="E933" t="s">
        <v>119</v>
      </c>
      <c r="F933" t="s">
        <v>653</v>
      </c>
      <c r="G933" t="s">
        <v>137</v>
      </c>
      <c r="H933" t="s">
        <v>138</v>
      </c>
      <c r="I933" t="s">
        <v>140</v>
      </c>
      <c r="J933" t="s">
        <v>142</v>
      </c>
      <c r="K933" s="5" t="s">
        <v>95</v>
      </c>
      <c r="M933" s="5" t="s">
        <v>34</v>
      </c>
      <c r="N933" s="5">
        <v>1792</v>
      </c>
      <c r="O933" s="5">
        <v>1790208</v>
      </c>
      <c r="P933" s="49"/>
      <c r="Q933" s="48"/>
    </row>
    <row r="934" spans="1:17" x14ac:dyDescent="0.3">
      <c r="A934" t="s">
        <v>1441</v>
      </c>
      <c r="B934" t="s">
        <v>135</v>
      </c>
      <c r="C934" s="46" t="s">
        <v>176</v>
      </c>
      <c r="D934" t="s">
        <v>177</v>
      </c>
      <c r="E934" t="s">
        <v>119</v>
      </c>
      <c r="F934" t="s">
        <v>421</v>
      </c>
      <c r="G934" t="s">
        <v>137</v>
      </c>
      <c r="H934" t="s">
        <v>138</v>
      </c>
      <c r="I934" t="s">
        <v>140</v>
      </c>
      <c r="J934" t="s">
        <v>141</v>
      </c>
      <c r="K934" s="5" t="s">
        <v>95</v>
      </c>
      <c r="M934" s="5" t="s">
        <v>34</v>
      </c>
      <c r="N934" s="5">
        <v>1104</v>
      </c>
      <c r="O934" s="5">
        <v>1434096</v>
      </c>
      <c r="P934" s="49"/>
      <c r="Q934" s="48"/>
    </row>
    <row r="935" spans="1:17" x14ac:dyDescent="0.3">
      <c r="A935" t="s">
        <v>1442</v>
      </c>
      <c r="B935" t="s">
        <v>135</v>
      </c>
      <c r="C935" s="46" t="s">
        <v>176</v>
      </c>
      <c r="D935" t="s">
        <v>177</v>
      </c>
      <c r="E935" t="s">
        <v>119</v>
      </c>
      <c r="F935" t="s">
        <v>363</v>
      </c>
      <c r="G935" t="s">
        <v>137</v>
      </c>
      <c r="H935" t="s">
        <v>138</v>
      </c>
      <c r="I935" t="s">
        <v>140</v>
      </c>
      <c r="J935" t="s">
        <v>142</v>
      </c>
      <c r="K935" s="5" t="s">
        <v>95</v>
      </c>
      <c r="M935" s="5" t="s">
        <v>34</v>
      </c>
      <c r="N935" s="5">
        <v>84</v>
      </c>
      <c r="O935" s="5">
        <v>251916</v>
      </c>
      <c r="P935" s="49"/>
      <c r="Q935" s="48"/>
    </row>
    <row r="936" spans="1:17" x14ac:dyDescent="0.3">
      <c r="A936" t="s">
        <v>1443</v>
      </c>
      <c r="B936" t="s">
        <v>135</v>
      </c>
      <c r="C936" s="46" t="s">
        <v>176</v>
      </c>
      <c r="D936" t="s">
        <v>177</v>
      </c>
      <c r="E936" t="s">
        <v>119</v>
      </c>
      <c r="F936" t="s">
        <v>421</v>
      </c>
      <c r="G936" t="s">
        <v>137</v>
      </c>
      <c r="H936" t="s">
        <v>138</v>
      </c>
      <c r="I936" t="s">
        <v>140</v>
      </c>
      <c r="J936" t="s">
        <v>141</v>
      </c>
      <c r="K936" s="5" t="s">
        <v>95</v>
      </c>
      <c r="M936" s="5" t="s">
        <v>34</v>
      </c>
      <c r="N936" s="5">
        <v>24</v>
      </c>
      <c r="O936" s="5">
        <v>31176</v>
      </c>
      <c r="P936" s="49"/>
      <c r="Q936" s="48"/>
    </row>
    <row r="937" spans="1:17" x14ac:dyDescent="0.3">
      <c r="A937" t="s">
        <v>1444</v>
      </c>
      <c r="B937" t="s">
        <v>135</v>
      </c>
      <c r="C937" s="46" t="s">
        <v>176</v>
      </c>
      <c r="D937" t="s">
        <v>177</v>
      </c>
      <c r="E937" t="s">
        <v>119</v>
      </c>
      <c r="F937" t="s">
        <v>1445</v>
      </c>
      <c r="G937" t="s">
        <v>137</v>
      </c>
      <c r="H937" t="s">
        <v>138</v>
      </c>
      <c r="I937" t="s">
        <v>140</v>
      </c>
      <c r="J937" t="s">
        <v>142</v>
      </c>
      <c r="K937" s="5" t="s">
        <v>95</v>
      </c>
      <c r="M937" s="5" t="s">
        <v>34</v>
      </c>
      <c r="N937" s="5">
        <v>72</v>
      </c>
      <c r="O937" s="5">
        <v>431928</v>
      </c>
      <c r="P937" s="49"/>
      <c r="Q937" s="48"/>
    </row>
    <row r="938" spans="1:17" x14ac:dyDescent="0.3">
      <c r="A938" t="s">
        <v>1446</v>
      </c>
      <c r="B938" t="s">
        <v>135</v>
      </c>
      <c r="C938" s="46" t="s">
        <v>176</v>
      </c>
      <c r="D938" t="s">
        <v>177</v>
      </c>
      <c r="E938" t="s">
        <v>119</v>
      </c>
      <c r="F938" t="s">
        <v>149</v>
      </c>
      <c r="G938" t="s">
        <v>137</v>
      </c>
      <c r="H938" t="s">
        <v>138</v>
      </c>
      <c r="I938" t="s">
        <v>140</v>
      </c>
      <c r="J938" t="s">
        <v>141</v>
      </c>
      <c r="K938" s="5" t="s">
        <v>95</v>
      </c>
      <c r="M938" s="5" t="s">
        <v>34</v>
      </c>
      <c r="N938" s="5">
        <v>1760</v>
      </c>
      <c r="O938" s="5">
        <v>878240</v>
      </c>
      <c r="P938" s="49"/>
      <c r="Q938" s="48"/>
    </row>
    <row r="939" spans="1:17" x14ac:dyDescent="0.3">
      <c r="A939" t="s">
        <v>1447</v>
      </c>
      <c r="B939" t="s">
        <v>135</v>
      </c>
      <c r="C939" s="46" t="s">
        <v>176</v>
      </c>
      <c r="D939" t="s">
        <v>177</v>
      </c>
      <c r="E939" t="s">
        <v>119</v>
      </c>
      <c r="F939" t="s">
        <v>1314</v>
      </c>
      <c r="G939" t="s">
        <v>137</v>
      </c>
      <c r="H939" t="s">
        <v>138</v>
      </c>
      <c r="I939" t="s">
        <v>140</v>
      </c>
      <c r="J939" t="s">
        <v>142</v>
      </c>
      <c r="K939" s="5" t="s">
        <v>95</v>
      </c>
      <c r="M939" s="5" t="s">
        <v>34</v>
      </c>
      <c r="N939" s="5">
        <v>162</v>
      </c>
      <c r="O939" s="5">
        <v>323838</v>
      </c>
      <c r="P939" s="49"/>
      <c r="Q939" s="48"/>
    </row>
    <row r="940" spans="1:17" x14ac:dyDescent="0.3">
      <c r="A940" t="s">
        <v>1448</v>
      </c>
      <c r="B940" t="s">
        <v>135</v>
      </c>
      <c r="C940" s="46" t="s">
        <v>176</v>
      </c>
      <c r="D940" t="s">
        <v>177</v>
      </c>
      <c r="E940" t="s">
        <v>119</v>
      </c>
      <c r="F940" t="s">
        <v>368</v>
      </c>
      <c r="G940" t="s">
        <v>137</v>
      </c>
      <c r="H940" t="s">
        <v>138</v>
      </c>
      <c r="I940" t="s">
        <v>140</v>
      </c>
      <c r="J940" t="s">
        <v>141</v>
      </c>
      <c r="K940" s="5" t="s">
        <v>96</v>
      </c>
      <c r="M940" s="5" t="s">
        <v>34</v>
      </c>
      <c r="N940" s="5">
        <v>40</v>
      </c>
      <c r="O940" s="5">
        <v>199960</v>
      </c>
      <c r="P940" s="49"/>
      <c r="Q940" s="48"/>
    </row>
    <row r="941" spans="1:17" x14ac:dyDescent="0.3">
      <c r="A941" t="s">
        <v>1449</v>
      </c>
      <c r="B941" t="s">
        <v>135</v>
      </c>
      <c r="C941" s="46" t="s">
        <v>176</v>
      </c>
      <c r="D941" t="s">
        <v>177</v>
      </c>
      <c r="E941" t="s">
        <v>119</v>
      </c>
      <c r="F941" t="s">
        <v>487</v>
      </c>
      <c r="G941" t="s">
        <v>137</v>
      </c>
      <c r="H941" t="s">
        <v>138</v>
      </c>
      <c r="I941" t="s">
        <v>140</v>
      </c>
      <c r="J941" t="s">
        <v>141</v>
      </c>
      <c r="K941" s="5" t="s">
        <v>96</v>
      </c>
      <c r="M941" s="5" t="s">
        <v>34</v>
      </c>
      <c r="N941" s="5">
        <v>432</v>
      </c>
      <c r="O941" s="5">
        <v>388368</v>
      </c>
      <c r="P941" s="49"/>
      <c r="Q941" s="48"/>
    </row>
    <row r="942" spans="1:17" x14ac:dyDescent="0.3">
      <c r="A942" t="s">
        <v>1450</v>
      </c>
      <c r="B942" t="s">
        <v>135</v>
      </c>
      <c r="C942" s="46" t="s">
        <v>176</v>
      </c>
      <c r="D942" t="s">
        <v>177</v>
      </c>
      <c r="E942" t="s">
        <v>119</v>
      </c>
      <c r="F942" t="s">
        <v>374</v>
      </c>
      <c r="G942" t="s">
        <v>137</v>
      </c>
      <c r="H942" t="s">
        <v>138</v>
      </c>
      <c r="I942" t="s">
        <v>140</v>
      </c>
      <c r="J942" t="s">
        <v>142</v>
      </c>
      <c r="K942" s="5" t="s">
        <v>96</v>
      </c>
      <c r="M942" s="5" t="s">
        <v>34</v>
      </c>
      <c r="N942" s="5">
        <v>96</v>
      </c>
      <c r="O942" s="5">
        <v>163104</v>
      </c>
      <c r="P942" s="49"/>
      <c r="Q942" s="48"/>
    </row>
    <row r="943" spans="1:17" x14ac:dyDescent="0.3">
      <c r="A943" t="s">
        <v>1451</v>
      </c>
      <c r="B943" t="s">
        <v>135</v>
      </c>
      <c r="C943" s="46" t="s">
        <v>176</v>
      </c>
      <c r="D943" t="s">
        <v>177</v>
      </c>
      <c r="E943" t="s">
        <v>119</v>
      </c>
      <c r="F943" t="s">
        <v>376</v>
      </c>
      <c r="G943" t="s">
        <v>137</v>
      </c>
      <c r="H943" t="s">
        <v>138</v>
      </c>
      <c r="I943" t="s">
        <v>140</v>
      </c>
      <c r="J943" t="s">
        <v>141</v>
      </c>
      <c r="K943" s="5" t="s">
        <v>96</v>
      </c>
      <c r="M943" s="5" t="s">
        <v>34</v>
      </c>
      <c r="N943" s="5">
        <v>320</v>
      </c>
      <c r="O943" s="5">
        <v>415680</v>
      </c>
      <c r="P943" s="49"/>
      <c r="Q943" s="48"/>
    </row>
    <row r="944" spans="1:17" x14ac:dyDescent="0.3">
      <c r="A944" t="s">
        <v>1452</v>
      </c>
      <c r="B944" t="s">
        <v>135</v>
      </c>
      <c r="C944" s="46" t="s">
        <v>176</v>
      </c>
      <c r="D944" t="s">
        <v>177</v>
      </c>
      <c r="E944" t="s">
        <v>119</v>
      </c>
      <c r="F944" t="s">
        <v>487</v>
      </c>
      <c r="G944" t="s">
        <v>137</v>
      </c>
      <c r="H944" t="s">
        <v>138</v>
      </c>
      <c r="I944" t="s">
        <v>140</v>
      </c>
      <c r="J944" t="s">
        <v>141</v>
      </c>
      <c r="K944" s="5" t="s">
        <v>96</v>
      </c>
      <c r="M944" s="5" t="s">
        <v>34</v>
      </c>
      <c r="N944" s="5">
        <v>432</v>
      </c>
      <c r="O944" s="5">
        <v>388368</v>
      </c>
      <c r="P944" s="49"/>
      <c r="Q944" s="48"/>
    </row>
    <row r="945" spans="1:17" x14ac:dyDescent="0.3">
      <c r="A945" t="s">
        <v>1453</v>
      </c>
      <c r="B945" t="s">
        <v>135</v>
      </c>
      <c r="C945" s="46" t="s">
        <v>176</v>
      </c>
      <c r="D945" t="s">
        <v>177</v>
      </c>
      <c r="E945" t="s">
        <v>119</v>
      </c>
      <c r="F945" t="s">
        <v>380</v>
      </c>
      <c r="G945" t="s">
        <v>137</v>
      </c>
      <c r="H945" t="s">
        <v>138</v>
      </c>
      <c r="I945" t="s">
        <v>140</v>
      </c>
      <c r="J945" t="s">
        <v>142</v>
      </c>
      <c r="K945" s="5" t="s">
        <v>96</v>
      </c>
      <c r="M945" s="5" t="s">
        <v>34</v>
      </c>
      <c r="N945" s="5">
        <v>50</v>
      </c>
      <c r="O945" s="5">
        <v>349950</v>
      </c>
      <c r="P945" s="49"/>
      <c r="Q945" s="48"/>
    </row>
    <row r="946" spans="1:17" x14ac:dyDescent="0.3">
      <c r="A946" t="s">
        <v>1454</v>
      </c>
      <c r="B946" t="s">
        <v>135</v>
      </c>
      <c r="C946" s="46" t="s">
        <v>176</v>
      </c>
      <c r="D946" t="s">
        <v>177</v>
      </c>
      <c r="E946" t="s">
        <v>119</v>
      </c>
      <c r="F946" t="s">
        <v>374</v>
      </c>
      <c r="G946" t="s">
        <v>137</v>
      </c>
      <c r="H946" t="s">
        <v>138</v>
      </c>
      <c r="I946" t="s">
        <v>140</v>
      </c>
      <c r="J946" t="s">
        <v>142</v>
      </c>
      <c r="K946" s="5" t="s">
        <v>96</v>
      </c>
      <c r="M946" s="5" t="s">
        <v>34</v>
      </c>
      <c r="N946" s="5">
        <v>480</v>
      </c>
      <c r="O946" s="5">
        <v>815520</v>
      </c>
      <c r="P946" s="49"/>
      <c r="Q946" s="48"/>
    </row>
    <row r="947" spans="1:17" x14ac:dyDescent="0.3">
      <c r="A947" t="s">
        <v>1455</v>
      </c>
      <c r="B947" t="s">
        <v>135</v>
      </c>
      <c r="C947" s="46" t="s">
        <v>176</v>
      </c>
      <c r="D947" t="s">
        <v>177</v>
      </c>
      <c r="E947" t="s">
        <v>119</v>
      </c>
      <c r="F947" t="s">
        <v>1168</v>
      </c>
      <c r="G947" t="s">
        <v>137</v>
      </c>
      <c r="H947" t="s">
        <v>138</v>
      </c>
      <c r="I947" t="s">
        <v>140</v>
      </c>
      <c r="J947" t="s">
        <v>142</v>
      </c>
      <c r="K947" s="5" t="s">
        <v>95</v>
      </c>
      <c r="M947" s="5" t="s">
        <v>34</v>
      </c>
      <c r="N947" s="5">
        <v>224</v>
      </c>
      <c r="O947" s="5">
        <v>172256</v>
      </c>
      <c r="P947" s="49"/>
      <c r="Q947" s="48"/>
    </row>
    <row r="948" spans="1:17" x14ac:dyDescent="0.3">
      <c r="A948" t="s">
        <v>1456</v>
      </c>
      <c r="B948" t="s">
        <v>135</v>
      </c>
      <c r="C948" s="46" t="s">
        <v>176</v>
      </c>
      <c r="D948" t="s">
        <v>177</v>
      </c>
      <c r="E948" t="s">
        <v>119</v>
      </c>
      <c r="F948" t="s">
        <v>417</v>
      </c>
      <c r="G948" t="s">
        <v>137</v>
      </c>
      <c r="H948" t="s">
        <v>138</v>
      </c>
      <c r="I948" t="s">
        <v>140</v>
      </c>
      <c r="J948" t="s">
        <v>141</v>
      </c>
      <c r="K948" s="5" t="s">
        <v>96</v>
      </c>
      <c r="M948" s="5" t="s">
        <v>34</v>
      </c>
      <c r="N948" s="5">
        <v>384</v>
      </c>
      <c r="O948" s="5">
        <v>767616</v>
      </c>
      <c r="P948" s="49"/>
      <c r="Q948" s="48"/>
    </row>
    <row r="949" spans="1:17" x14ac:dyDescent="0.3">
      <c r="A949" t="s">
        <v>1457</v>
      </c>
      <c r="B949" t="s">
        <v>135</v>
      </c>
      <c r="C949" s="46" t="s">
        <v>176</v>
      </c>
      <c r="D949" t="s">
        <v>177</v>
      </c>
      <c r="E949" t="s">
        <v>119</v>
      </c>
      <c r="F949" t="s">
        <v>419</v>
      </c>
      <c r="G949" t="s">
        <v>137</v>
      </c>
      <c r="H949" t="s">
        <v>138</v>
      </c>
      <c r="I949" t="s">
        <v>140</v>
      </c>
      <c r="J949" t="s">
        <v>142</v>
      </c>
      <c r="K949" s="5" t="s">
        <v>95</v>
      </c>
      <c r="M949" s="5" t="s">
        <v>34</v>
      </c>
      <c r="N949" s="5">
        <v>952</v>
      </c>
      <c r="O949" s="5">
        <v>951048</v>
      </c>
      <c r="P949" s="49"/>
      <c r="Q949" s="48"/>
    </row>
    <row r="950" spans="1:17" x14ac:dyDescent="0.3">
      <c r="A950" t="s">
        <v>1458</v>
      </c>
      <c r="B950" t="s">
        <v>135</v>
      </c>
      <c r="C950" s="46" t="s">
        <v>176</v>
      </c>
      <c r="D950" t="s">
        <v>177</v>
      </c>
      <c r="E950" t="s">
        <v>119</v>
      </c>
      <c r="F950" t="s">
        <v>423</v>
      </c>
      <c r="G950" t="s">
        <v>137</v>
      </c>
      <c r="H950" t="s">
        <v>138</v>
      </c>
      <c r="I950" t="s">
        <v>140</v>
      </c>
      <c r="J950" t="s">
        <v>141</v>
      </c>
      <c r="K950" s="5" t="s">
        <v>95</v>
      </c>
      <c r="M950" s="5" t="s">
        <v>34</v>
      </c>
      <c r="N950" s="5">
        <v>378</v>
      </c>
      <c r="O950" s="5">
        <v>604422</v>
      </c>
      <c r="P950" s="49"/>
      <c r="Q950" s="48"/>
    </row>
    <row r="951" spans="1:17" x14ac:dyDescent="0.3">
      <c r="A951" t="s">
        <v>1459</v>
      </c>
      <c r="B951" t="s">
        <v>135</v>
      </c>
      <c r="C951" s="46" t="s">
        <v>176</v>
      </c>
      <c r="D951" t="s">
        <v>177</v>
      </c>
      <c r="E951" t="s">
        <v>119</v>
      </c>
      <c r="F951" t="s">
        <v>423</v>
      </c>
      <c r="G951" t="s">
        <v>137</v>
      </c>
      <c r="H951" t="s">
        <v>138</v>
      </c>
      <c r="I951" t="s">
        <v>140</v>
      </c>
      <c r="J951" t="s">
        <v>141</v>
      </c>
      <c r="K951" s="5" t="s">
        <v>95</v>
      </c>
      <c r="M951" s="5" t="s">
        <v>34</v>
      </c>
      <c r="N951" s="5">
        <v>54</v>
      </c>
      <c r="O951" s="5">
        <v>86346</v>
      </c>
      <c r="P951" s="49"/>
      <c r="Q951" s="48"/>
    </row>
    <row r="952" spans="1:17" x14ac:dyDescent="0.3">
      <c r="A952" t="s">
        <v>1460</v>
      </c>
      <c r="B952" t="s">
        <v>135</v>
      </c>
      <c r="C952" s="46" t="s">
        <v>176</v>
      </c>
      <c r="D952" t="s">
        <v>177</v>
      </c>
      <c r="E952" t="s">
        <v>119</v>
      </c>
      <c r="F952" t="s">
        <v>653</v>
      </c>
      <c r="G952" t="s">
        <v>137</v>
      </c>
      <c r="H952" t="s">
        <v>138</v>
      </c>
      <c r="I952" t="s">
        <v>140</v>
      </c>
      <c r="J952" t="s">
        <v>142</v>
      </c>
      <c r="K952" s="5" t="s">
        <v>95</v>
      </c>
      <c r="M952" s="5" t="s">
        <v>34</v>
      </c>
      <c r="N952" s="5">
        <v>1064</v>
      </c>
      <c r="O952" s="5">
        <v>1062936</v>
      </c>
      <c r="P952" s="49"/>
      <c r="Q952" s="48"/>
    </row>
    <row r="953" spans="1:17" x14ac:dyDescent="0.3">
      <c r="A953" t="s">
        <v>1461</v>
      </c>
      <c r="B953" t="s">
        <v>135</v>
      </c>
      <c r="C953" s="46" t="s">
        <v>176</v>
      </c>
      <c r="D953" t="s">
        <v>177</v>
      </c>
      <c r="E953" t="s">
        <v>119</v>
      </c>
      <c r="F953" t="s">
        <v>421</v>
      </c>
      <c r="G953" t="s">
        <v>137</v>
      </c>
      <c r="H953" t="s">
        <v>138</v>
      </c>
      <c r="I953" t="s">
        <v>140</v>
      </c>
      <c r="J953" t="s">
        <v>141</v>
      </c>
      <c r="K953" s="5" t="s">
        <v>95</v>
      </c>
      <c r="M953" s="5" t="s">
        <v>34</v>
      </c>
      <c r="N953" s="5">
        <v>504</v>
      </c>
      <c r="O953" s="5">
        <v>654696</v>
      </c>
      <c r="P953" s="49"/>
      <c r="Q953" s="48"/>
    </row>
    <row r="954" spans="1:17" x14ac:dyDescent="0.3">
      <c r="A954" t="s">
        <v>1462</v>
      </c>
      <c r="B954" t="s">
        <v>135</v>
      </c>
      <c r="C954" s="46" t="s">
        <v>176</v>
      </c>
      <c r="D954" t="s">
        <v>177</v>
      </c>
      <c r="E954" t="s">
        <v>119</v>
      </c>
      <c r="F954" t="s">
        <v>363</v>
      </c>
      <c r="G954" t="s">
        <v>137</v>
      </c>
      <c r="H954" t="s">
        <v>138</v>
      </c>
      <c r="I954" t="s">
        <v>140</v>
      </c>
      <c r="J954" t="s">
        <v>142</v>
      </c>
      <c r="K954" s="5" t="s">
        <v>95</v>
      </c>
      <c r="M954" s="5" t="s">
        <v>34</v>
      </c>
      <c r="N954" s="5">
        <v>72</v>
      </c>
      <c r="O954" s="5">
        <v>215928</v>
      </c>
      <c r="P954" s="49"/>
      <c r="Q954" s="48"/>
    </row>
    <row r="955" spans="1:17" x14ac:dyDescent="0.3">
      <c r="A955" t="s">
        <v>1463</v>
      </c>
      <c r="B955" t="s">
        <v>135</v>
      </c>
      <c r="C955" s="46" t="s">
        <v>176</v>
      </c>
      <c r="D955" t="s">
        <v>177</v>
      </c>
      <c r="E955" t="s">
        <v>119</v>
      </c>
      <c r="F955" t="s">
        <v>421</v>
      </c>
      <c r="G955" t="s">
        <v>137</v>
      </c>
      <c r="H955" t="s">
        <v>138</v>
      </c>
      <c r="I955" t="s">
        <v>140</v>
      </c>
      <c r="J955" t="s">
        <v>141</v>
      </c>
      <c r="K955" s="5" t="s">
        <v>95</v>
      </c>
      <c r="M955" s="5" t="s">
        <v>34</v>
      </c>
      <c r="N955" s="5">
        <v>312</v>
      </c>
      <c r="O955" s="5">
        <v>405288</v>
      </c>
      <c r="P955" s="49"/>
      <c r="Q955" s="48"/>
    </row>
    <row r="956" spans="1:17" x14ac:dyDescent="0.3">
      <c r="A956" t="s">
        <v>1464</v>
      </c>
      <c r="B956" t="s">
        <v>135</v>
      </c>
      <c r="C956" s="46" t="s">
        <v>176</v>
      </c>
      <c r="D956" t="s">
        <v>177</v>
      </c>
      <c r="E956" t="s">
        <v>119</v>
      </c>
      <c r="F956" t="s">
        <v>389</v>
      </c>
      <c r="G956" t="s">
        <v>137</v>
      </c>
      <c r="H956" t="s">
        <v>138</v>
      </c>
      <c r="I956" t="s">
        <v>144</v>
      </c>
      <c r="J956" t="s">
        <v>280</v>
      </c>
      <c r="K956" s="5" t="s">
        <v>96</v>
      </c>
      <c r="M956" s="5" t="s">
        <v>34</v>
      </c>
      <c r="N956" s="5">
        <v>1200</v>
      </c>
      <c r="O956" s="5">
        <v>958800</v>
      </c>
      <c r="P956" s="49"/>
      <c r="Q956" s="48"/>
    </row>
    <row r="957" spans="1:17" x14ac:dyDescent="0.3">
      <c r="A957" t="s">
        <v>1465</v>
      </c>
      <c r="B957" t="s">
        <v>135</v>
      </c>
      <c r="C957" s="46" t="s">
        <v>176</v>
      </c>
      <c r="D957" t="s">
        <v>177</v>
      </c>
      <c r="E957" t="s">
        <v>119</v>
      </c>
      <c r="F957" t="s">
        <v>210</v>
      </c>
      <c r="G957" t="s">
        <v>137</v>
      </c>
      <c r="H957" t="s">
        <v>138</v>
      </c>
      <c r="I957" t="s">
        <v>144</v>
      </c>
      <c r="J957" t="s">
        <v>280</v>
      </c>
      <c r="K957" s="5" t="s">
        <v>96</v>
      </c>
      <c r="M957" s="5" t="s">
        <v>34</v>
      </c>
      <c r="N957" s="5">
        <v>5200</v>
      </c>
      <c r="O957" s="5">
        <v>3634800</v>
      </c>
      <c r="P957" s="49"/>
      <c r="Q957" s="48"/>
    </row>
    <row r="958" spans="1:17" x14ac:dyDescent="0.3">
      <c r="A958" t="s">
        <v>1466</v>
      </c>
      <c r="B958" t="s">
        <v>135</v>
      </c>
      <c r="C958" s="46" t="s">
        <v>176</v>
      </c>
      <c r="D958" t="s">
        <v>177</v>
      </c>
      <c r="E958" t="s">
        <v>118</v>
      </c>
      <c r="F958" t="s">
        <v>1467</v>
      </c>
      <c r="G958" t="s">
        <v>137</v>
      </c>
      <c r="H958" t="s">
        <v>138</v>
      </c>
      <c r="I958" t="s">
        <v>31</v>
      </c>
      <c r="J958" t="s">
        <v>431</v>
      </c>
      <c r="K958" s="5" t="s">
        <v>95</v>
      </c>
      <c r="M958" s="5" t="s">
        <v>34</v>
      </c>
      <c r="N958" s="5">
        <v>300</v>
      </c>
      <c r="O958" s="5">
        <v>343615.61</v>
      </c>
      <c r="P958" s="49"/>
      <c r="Q958" s="48"/>
    </row>
    <row r="959" spans="1:17" x14ac:dyDescent="0.3">
      <c r="A959" t="s">
        <v>1466</v>
      </c>
      <c r="B959" t="s">
        <v>135</v>
      </c>
      <c r="C959" s="46" t="s">
        <v>176</v>
      </c>
      <c r="D959" t="s">
        <v>177</v>
      </c>
      <c r="E959" t="s">
        <v>118</v>
      </c>
      <c r="F959" t="s">
        <v>1468</v>
      </c>
      <c r="G959" t="s">
        <v>137</v>
      </c>
      <c r="H959" t="s">
        <v>138</v>
      </c>
      <c r="I959" t="s">
        <v>31</v>
      </c>
      <c r="J959" t="s">
        <v>431</v>
      </c>
      <c r="K959" s="5" t="s">
        <v>95</v>
      </c>
      <c r="M959" s="5" t="s">
        <v>34</v>
      </c>
      <c r="N959" s="5">
        <v>304</v>
      </c>
      <c r="O959" s="5">
        <v>351691.25</v>
      </c>
      <c r="P959" s="49"/>
      <c r="Q959" s="48"/>
    </row>
    <row r="960" spans="1:17" x14ac:dyDescent="0.3">
      <c r="A960" t="s">
        <v>1466</v>
      </c>
      <c r="B960" t="s">
        <v>135</v>
      </c>
      <c r="C960" s="46" t="s">
        <v>176</v>
      </c>
      <c r="D960" t="s">
        <v>177</v>
      </c>
      <c r="E960" t="s">
        <v>118</v>
      </c>
      <c r="F960" t="s">
        <v>1469</v>
      </c>
      <c r="G960" t="s">
        <v>137</v>
      </c>
      <c r="H960" t="s">
        <v>138</v>
      </c>
      <c r="I960" t="s">
        <v>31</v>
      </c>
      <c r="J960" t="s">
        <v>431</v>
      </c>
      <c r="K960" s="5" t="s">
        <v>95</v>
      </c>
      <c r="M960" s="5" t="s">
        <v>34</v>
      </c>
      <c r="N960" s="5">
        <v>304</v>
      </c>
      <c r="O960" s="5">
        <v>259907.57</v>
      </c>
      <c r="P960" s="49"/>
      <c r="Q960" s="48"/>
    </row>
    <row r="961" spans="1:17" x14ac:dyDescent="0.3">
      <c r="A961" t="s">
        <v>1466</v>
      </c>
      <c r="B961" t="s">
        <v>135</v>
      </c>
      <c r="C961" s="46" t="s">
        <v>176</v>
      </c>
      <c r="D961" t="s">
        <v>177</v>
      </c>
      <c r="E961" t="s">
        <v>118</v>
      </c>
      <c r="F961" t="s">
        <v>1470</v>
      </c>
      <c r="G961" t="s">
        <v>137</v>
      </c>
      <c r="H961" t="s">
        <v>138</v>
      </c>
      <c r="I961" t="s">
        <v>31</v>
      </c>
      <c r="J961" t="s">
        <v>431</v>
      </c>
      <c r="K961" s="5" t="s">
        <v>95</v>
      </c>
      <c r="M961" s="5" t="s">
        <v>34</v>
      </c>
      <c r="N961" s="5">
        <v>300</v>
      </c>
      <c r="O961" s="5">
        <v>316347.42</v>
      </c>
      <c r="P961" s="49"/>
      <c r="Q961" s="48"/>
    </row>
    <row r="962" spans="1:17" x14ac:dyDescent="0.3">
      <c r="A962" t="s">
        <v>1466</v>
      </c>
      <c r="B962" t="s">
        <v>135</v>
      </c>
      <c r="C962" s="46" t="s">
        <v>176</v>
      </c>
      <c r="D962" t="s">
        <v>177</v>
      </c>
      <c r="E962" t="s">
        <v>118</v>
      </c>
      <c r="F962" t="s">
        <v>1471</v>
      </c>
      <c r="G962" t="s">
        <v>137</v>
      </c>
      <c r="H962" t="s">
        <v>138</v>
      </c>
      <c r="I962" t="s">
        <v>31</v>
      </c>
      <c r="J962" t="s">
        <v>431</v>
      </c>
      <c r="K962" s="5" t="s">
        <v>95</v>
      </c>
      <c r="M962" s="5" t="s">
        <v>34</v>
      </c>
      <c r="N962" s="5">
        <v>300</v>
      </c>
      <c r="O962" s="5">
        <v>244489.27</v>
      </c>
      <c r="P962" s="49"/>
      <c r="Q962" s="48"/>
    </row>
    <row r="963" spans="1:17" x14ac:dyDescent="0.3">
      <c r="A963" t="s">
        <v>1466</v>
      </c>
      <c r="B963" t="s">
        <v>135</v>
      </c>
      <c r="C963" s="46" t="s">
        <v>176</v>
      </c>
      <c r="D963" t="s">
        <v>177</v>
      </c>
      <c r="E963" t="s">
        <v>23</v>
      </c>
      <c r="F963" t="s">
        <v>1472</v>
      </c>
      <c r="G963" t="s">
        <v>137</v>
      </c>
      <c r="H963" t="s">
        <v>138</v>
      </c>
      <c r="I963" t="s">
        <v>31</v>
      </c>
      <c r="J963" t="s">
        <v>431</v>
      </c>
      <c r="K963" s="5" t="s">
        <v>95</v>
      </c>
      <c r="M963" s="5" t="s">
        <v>34</v>
      </c>
      <c r="N963" s="5">
        <v>300</v>
      </c>
      <c r="O963" s="5">
        <v>214174.83</v>
      </c>
      <c r="P963" s="49"/>
      <c r="Q963" s="48"/>
    </row>
    <row r="964" spans="1:17" x14ac:dyDescent="0.3">
      <c r="A964" t="s">
        <v>1466</v>
      </c>
      <c r="B964" t="s">
        <v>135</v>
      </c>
      <c r="C964" s="46" t="s">
        <v>176</v>
      </c>
      <c r="D964" t="s">
        <v>177</v>
      </c>
      <c r="E964" t="s">
        <v>23</v>
      </c>
      <c r="F964" t="s">
        <v>1473</v>
      </c>
      <c r="G964" t="s">
        <v>137</v>
      </c>
      <c r="H964" t="s">
        <v>138</v>
      </c>
      <c r="I964" t="s">
        <v>31</v>
      </c>
      <c r="J964" t="s">
        <v>431</v>
      </c>
      <c r="K964" s="5" t="s">
        <v>95</v>
      </c>
      <c r="M964" s="5" t="s">
        <v>34</v>
      </c>
      <c r="N964" s="5">
        <v>504</v>
      </c>
      <c r="O964" s="5">
        <v>693270.14</v>
      </c>
      <c r="P964" s="49"/>
      <c r="Q964" s="48"/>
    </row>
    <row r="965" spans="1:17" x14ac:dyDescent="0.3">
      <c r="A965" t="s">
        <v>1466</v>
      </c>
      <c r="B965" t="s">
        <v>135</v>
      </c>
      <c r="C965" s="46" t="s">
        <v>176</v>
      </c>
      <c r="D965" t="s">
        <v>177</v>
      </c>
      <c r="E965" t="s">
        <v>118</v>
      </c>
      <c r="F965" t="s">
        <v>1474</v>
      </c>
      <c r="G965" t="s">
        <v>137</v>
      </c>
      <c r="H965" t="s">
        <v>138</v>
      </c>
      <c r="I965" t="s">
        <v>31</v>
      </c>
      <c r="J965" t="s">
        <v>431</v>
      </c>
      <c r="K965" s="5" t="s">
        <v>95</v>
      </c>
      <c r="M965" s="5" t="s">
        <v>34</v>
      </c>
      <c r="N965" s="5">
        <v>304</v>
      </c>
      <c r="O965" s="5">
        <v>253166.34</v>
      </c>
      <c r="P965" s="49"/>
      <c r="Q965" s="48"/>
    </row>
    <row r="966" spans="1:17" x14ac:dyDescent="0.3">
      <c r="A966" t="s">
        <v>1466</v>
      </c>
      <c r="B966" t="s">
        <v>135</v>
      </c>
      <c r="C966" s="46" t="s">
        <v>176</v>
      </c>
      <c r="D966" t="s">
        <v>177</v>
      </c>
      <c r="E966" t="s">
        <v>118</v>
      </c>
      <c r="F966" t="s">
        <v>1475</v>
      </c>
      <c r="G966" t="s">
        <v>137</v>
      </c>
      <c r="H966" t="s">
        <v>138</v>
      </c>
      <c r="I966" t="s">
        <v>31</v>
      </c>
      <c r="J966" t="s">
        <v>431</v>
      </c>
      <c r="K966" s="5" t="s">
        <v>95</v>
      </c>
      <c r="M966" s="5" t="s">
        <v>34</v>
      </c>
      <c r="N966" s="5">
        <v>304</v>
      </c>
      <c r="O966" s="5">
        <v>235639.22</v>
      </c>
      <c r="P966" s="49"/>
      <c r="Q966" s="48"/>
    </row>
    <row r="967" spans="1:17" x14ac:dyDescent="0.3">
      <c r="A967" t="s">
        <v>1466</v>
      </c>
      <c r="B967" t="s">
        <v>135</v>
      </c>
      <c r="C967" s="46" t="s">
        <v>176</v>
      </c>
      <c r="D967" t="s">
        <v>177</v>
      </c>
      <c r="E967" t="s">
        <v>118</v>
      </c>
      <c r="F967" t="s">
        <v>1476</v>
      </c>
      <c r="G967" t="s">
        <v>137</v>
      </c>
      <c r="H967" t="s">
        <v>138</v>
      </c>
      <c r="I967" t="s">
        <v>31</v>
      </c>
      <c r="J967" t="s">
        <v>431</v>
      </c>
      <c r="K967" s="5" t="s">
        <v>95</v>
      </c>
      <c r="M967" s="5" t="s">
        <v>34</v>
      </c>
      <c r="N967" s="5">
        <v>300</v>
      </c>
      <c r="O967" s="5">
        <v>393948.7</v>
      </c>
      <c r="P967" s="49"/>
      <c r="Q967" s="48"/>
    </row>
    <row r="968" spans="1:17" x14ac:dyDescent="0.3">
      <c r="A968" t="s">
        <v>1477</v>
      </c>
      <c r="B968" t="s">
        <v>135</v>
      </c>
      <c r="C968" s="46" t="s">
        <v>176</v>
      </c>
      <c r="D968" t="s">
        <v>177</v>
      </c>
      <c r="E968" t="s">
        <v>119</v>
      </c>
      <c r="F968" t="s">
        <v>501</v>
      </c>
      <c r="G968" t="s">
        <v>137</v>
      </c>
      <c r="H968" t="s">
        <v>138</v>
      </c>
      <c r="I968" t="s">
        <v>139</v>
      </c>
      <c r="J968" t="s">
        <v>35</v>
      </c>
      <c r="K968" s="5" t="s">
        <v>95</v>
      </c>
      <c r="M968" s="5" t="s">
        <v>34</v>
      </c>
      <c r="N968" s="5">
        <v>96</v>
      </c>
      <c r="O968" s="5">
        <v>143904</v>
      </c>
      <c r="P968" s="49"/>
      <c r="Q968" s="48"/>
    </row>
    <row r="969" spans="1:17" x14ac:dyDescent="0.3">
      <c r="A969" t="s">
        <v>1478</v>
      </c>
      <c r="B969" t="s">
        <v>135</v>
      </c>
      <c r="C969" s="46" t="s">
        <v>176</v>
      </c>
      <c r="D969" t="s">
        <v>177</v>
      </c>
      <c r="E969" t="s">
        <v>7</v>
      </c>
      <c r="F969" t="s">
        <v>1479</v>
      </c>
      <c r="G969" t="s">
        <v>137</v>
      </c>
      <c r="H969" t="s">
        <v>138</v>
      </c>
      <c r="I969" t="s">
        <v>140</v>
      </c>
      <c r="J969" t="s">
        <v>150</v>
      </c>
      <c r="K969" s="5" t="s">
        <v>96</v>
      </c>
      <c r="M969" s="5" t="s">
        <v>34</v>
      </c>
      <c r="N969" s="5">
        <v>3580</v>
      </c>
      <c r="O969" s="5">
        <v>7058671.6799999997</v>
      </c>
      <c r="P969" s="49"/>
      <c r="Q969" s="48"/>
    </row>
    <row r="970" spans="1:17" x14ac:dyDescent="0.3">
      <c r="A970" t="s">
        <v>1478</v>
      </c>
      <c r="B970" t="s">
        <v>135</v>
      </c>
      <c r="C970" s="46" t="s">
        <v>176</v>
      </c>
      <c r="D970" t="s">
        <v>177</v>
      </c>
      <c r="E970" t="s">
        <v>7</v>
      </c>
      <c r="F970" t="s">
        <v>1480</v>
      </c>
      <c r="G970" t="s">
        <v>137</v>
      </c>
      <c r="H970" t="s">
        <v>138</v>
      </c>
      <c r="I970" t="s">
        <v>140</v>
      </c>
      <c r="J970" t="s">
        <v>150</v>
      </c>
      <c r="K970" s="5" t="s">
        <v>96</v>
      </c>
      <c r="M970" s="5" t="s">
        <v>34</v>
      </c>
      <c r="N970" s="5">
        <v>2000</v>
      </c>
      <c r="O970" s="5">
        <v>1337472</v>
      </c>
      <c r="P970" s="49"/>
      <c r="Q970" s="48"/>
    </row>
    <row r="971" spans="1:17" x14ac:dyDescent="0.3">
      <c r="A971" t="s">
        <v>1478</v>
      </c>
      <c r="B971" t="s">
        <v>135</v>
      </c>
      <c r="C971" s="46" t="s">
        <v>176</v>
      </c>
      <c r="D971" t="s">
        <v>177</v>
      </c>
      <c r="E971" t="s">
        <v>7</v>
      </c>
      <c r="F971" t="s">
        <v>1481</v>
      </c>
      <c r="G971" t="s">
        <v>137</v>
      </c>
      <c r="H971" t="s">
        <v>138</v>
      </c>
      <c r="I971" t="s">
        <v>140</v>
      </c>
      <c r="J971" t="s">
        <v>150</v>
      </c>
      <c r="K971" s="5" t="s">
        <v>96</v>
      </c>
      <c r="M971" s="5" t="s">
        <v>34</v>
      </c>
      <c r="N971" s="5">
        <v>1500</v>
      </c>
      <c r="O971" s="5">
        <v>694372.5</v>
      </c>
      <c r="P971" s="49"/>
      <c r="Q971" s="48"/>
    </row>
    <row r="972" spans="1:17" x14ac:dyDescent="0.3">
      <c r="A972" t="s">
        <v>1478</v>
      </c>
      <c r="B972" t="s">
        <v>135</v>
      </c>
      <c r="C972" s="46" t="s">
        <v>176</v>
      </c>
      <c r="D972" t="s">
        <v>177</v>
      </c>
      <c r="E972" t="s">
        <v>7</v>
      </c>
      <c r="F972" t="s">
        <v>1482</v>
      </c>
      <c r="G972" t="s">
        <v>137</v>
      </c>
      <c r="H972" t="s">
        <v>138</v>
      </c>
      <c r="I972" t="s">
        <v>140</v>
      </c>
      <c r="J972" t="s">
        <v>150</v>
      </c>
      <c r="K972" s="5" t="s">
        <v>96</v>
      </c>
      <c r="M972" s="5" t="s">
        <v>34</v>
      </c>
      <c r="N972" s="5">
        <v>3000</v>
      </c>
      <c r="O972" s="5">
        <v>2006208</v>
      </c>
      <c r="P972" s="49"/>
      <c r="Q972" s="48"/>
    </row>
    <row r="973" spans="1:17" x14ac:dyDescent="0.3">
      <c r="A973" t="s">
        <v>1478</v>
      </c>
      <c r="B973" t="s">
        <v>135</v>
      </c>
      <c r="C973" s="46" t="s">
        <v>176</v>
      </c>
      <c r="D973" t="s">
        <v>177</v>
      </c>
      <c r="E973" t="s">
        <v>7</v>
      </c>
      <c r="F973" t="s">
        <v>1483</v>
      </c>
      <c r="G973" t="s">
        <v>137</v>
      </c>
      <c r="H973" t="s">
        <v>138</v>
      </c>
      <c r="I973" t="s">
        <v>140</v>
      </c>
      <c r="J973" t="s">
        <v>150</v>
      </c>
      <c r="K973" s="5" t="s">
        <v>96</v>
      </c>
      <c r="M973" s="5" t="s">
        <v>34</v>
      </c>
      <c r="N973" s="5">
        <v>1500</v>
      </c>
      <c r="O973" s="5">
        <v>694372.5</v>
      </c>
      <c r="P973" s="49"/>
      <c r="Q973" s="48"/>
    </row>
    <row r="974" spans="1:17" x14ac:dyDescent="0.3">
      <c r="A974" t="s">
        <v>1478</v>
      </c>
      <c r="B974" t="s">
        <v>135</v>
      </c>
      <c r="C974" s="46" t="s">
        <v>176</v>
      </c>
      <c r="D974" t="s">
        <v>177</v>
      </c>
      <c r="E974" t="s">
        <v>7</v>
      </c>
      <c r="F974" t="s">
        <v>1484</v>
      </c>
      <c r="G974" t="s">
        <v>137</v>
      </c>
      <c r="H974" t="s">
        <v>138</v>
      </c>
      <c r="I974" t="s">
        <v>140</v>
      </c>
      <c r="J974" t="s">
        <v>150</v>
      </c>
      <c r="K974" s="5" t="s">
        <v>96</v>
      </c>
      <c r="M974" s="5" t="s">
        <v>34</v>
      </c>
      <c r="N974" s="5">
        <v>3000</v>
      </c>
      <c r="O974" s="5">
        <v>2828016</v>
      </c>
      <c r="P974" s="49"/>
      <c r="Q974" s="48"/>
    </row>
    <row r="975" spans="1:17" x14ac:dyDescent="0.3">
      <c r="A975" t="s">
        <v>1478</v>
      </c>
      <c r="B975" t="s">
        <v>135</v>
      </c>
      <c r="C975" s="46" t="s">
        <v>176</v>
      </c>
      <c r="D975" t="s">
        <v>177</v>
      </c>
      <c r="E975" t="s">
        <v>7</v>
      </c>
      <c r="F975" t="s">
        <v>1485</v>
      </c>
      <c r="G975" t="s">
        <v>137</v>
      </c>
      <c r="H975" t="s">
        <v>138</v>
      </c>
      <c r="I975" t="s">
        <v>140</v>
      </c>
      <c r="J975" t="s">
        <v>150</v>
      </c>
      <c r="K975" s="5" t="s">
        <v>96</v>
      </c>
      <c r="M975" s="5" t="s">
        <v>34</v>
      </c>
      <c r="N975" s="5">
        <v>2500</v>
      </c>
      <c r="O975" s="5">
        <v>1753480</v>
      </c>
      <c r="P975" s="49"/>
      <c r="Q975" s="48"/>
    </row>
    <row r="976" spans="1:17" x14ac:dyDescent="0.3">
      <c r="A976" t="s">
        <v>1478</v>
      </c>
      <c r="B976" t="s">
        <v>135</v>
      </c>
      <c r="C976" s="46" t="s">
        <v>176</v>
      </c>
      <c r="D976" t="s">
        <v>177</v>
      </c>
      <c r="E976" t="s">
        <v>7</v>
      </c>
      <c r="F976" t="s">
        <v>1486</v>
      </c>
      <c r="G976" t="s">
        <v>137</v>
      </c>
      <c r="H976" t="s">
        <v>138</v>
      </c>
      <c r="I976" t="s">
        <v>140</v>
      </c>
      <c r="J976" t="s">
        <v>150</v>
      </c>
      <c r="K976" s="5" t="s">
        <v>96</v>
      </c>
      <c r="M976" s="5" t="s">
        <v>34</v>
      </c>
      <c r="N976" s="5">
        <v>3400</v>
      </c>
      <c r="O976" s="5">
        <v>3205084.8</v>
      </c>
      <c r="P976" s="49"/>
      <c r="Q976" s="48"/>
    </row>
    <row r="977" spans="1:17" x14ac:dyDescent="0.3">
      <c r="A977" t="s">
        <v>1478</v>
      </c>
      <c r="B977" t="s">
        <v>135</v>
      </c>
      <c r="C977" s="46" t="s">
        <v>176</v>
      </c>
      <c r="D977" t="s">
        <v>177</v>
      </c>
      <c r="E977" t="s">
        <v>7</v>
      </c>
      <c r="F977" t="s">
        <v>1487</v>
      </c>
      <c r="G977" t="s">
        <v>137</v>
      </c>
      <c r="H977" t="s">
        <v>138</v>
      </c>
      <c r="I977" t="s">
        <v>140</v>
      </c>
      <c r="J977" t="s">
        <v>150</v>
      </c>
      <c r="K977" s="5" t="s">
        <v>96</v>
      </c>
      <c r="M977" s="5" t="s">
        <v>34</v>
      </c>
      <c r="N977" s="5">
        <v>1500</v>
      </c>
      <c r="O977" s="5">
        <v>1052088</v>
      </c>
      <c r="P977" s="49"/>
      <c r="Q977" s="48"/>
    </row>
    <row r="978" spans="1:17" x14ac:dyDescent="0.3">
      <c r="A978" t="s">
        <v>1488</v>
      </c>
      <c r="B978" t="s">
        <v>135</v>
      </c>
      <c r="C978" s="46" t="s">
        <v>176</v>
      </c>
      <c r="D978" t="s">
        <v>177</v>
      </c>
      <c r="E978" t="s">
        <v>101</v>
      </c>
      <c r="F978" t="s">
        <v>508</v>
      </c>
      <c r="G978" t="s">
        <v>137</v>
      </c>
      <c r="H978" t="s">
        <v>138</v>
      </c>
      <c r="I978" t="s">
        <v>139</v>
      </c>
      <c r="J978" t="s">
        <v>87</v>
      </c>
      <c r="K978" s="5" t="s">
        <v>95</v>
      </c>
      <c r="M978" s="5" t="s">
        <v>34</v>
      </c>
      <c r="N978" s="5">
        <v>740</v>
      </c>
      <c r="O978" s="5">
        <v>247900</v>
      </c>
      <c r="P978" s="49"/>
      <c r="Q978" s="48"/>
    </row>
    <row r="979" spans="1:17" x14ac:dyDescent="0.3">
      <c r="A979" t="s">
        <v>1489</v>
      </c>
      <c r="B979" t="s">
        <v>135</v>
      </c>
      <c r="C979" s="46" t="s">
        <v>176</v>
      </c>
      <c r="D979" t="s">
        <v>177</v>
      </c>
      <c r="E979" t="s">
        <v>101</v>
      </c>
      <c r="F979" t="s">
        <v>508</v>
      </c>
      <c r="G979" t="s">
        <v>137</v>
      </c>
      <c r="H979" t="s">
        <v>138</v>
      </c>
      <c r="I979" t="s">
        <v>139</v>
      </c>
      <c r="J979" t="s">
        <v>87</v>
      </c>
      <c r="K979" s="5" t="s">
        <v>95</v>
      </c>
      <c r="M979" s="5" t="s">
        <v>34</v>
      </c>
      <c r="N979" s="5">
        <v>840</v>
      </c>
      <c r="O979" s="5">
        <v>281400</v>
      </c>
      <c r="P979" s="49"/>
      <c r="Q979" s="48"/>
    </row>
    <row r="980" spans="1:17" x14ac:dyDescent="0.3">
      <c r="A980" t="s">
        <v>1490</v>
      </c>
      <c r="B980" t="s">
        <v>135</v>
      </c>
      <c r="C980" s="46" t="s">
        <v>176</v>
      </c>
      <c r="D980" t="s">
        <v>177</v>
      </c>
      <c r="E980" t="s">
        <v>101</v>
      </c>
      <c r="F980" t="s">
        <v>440</v>
      </c>
      <c r="G980" t="s">
        <v>137</v>
      </c>
      <c r="H980" t="s">
        <v>138</v>
      </c>
      <c r="I980" t="s">
        <v>140</v>
      </c>
      <c r="J980" t="s">
        <v>361</v>
      </c>
      <c r="K980" s="5" t="s">
        <v>96</v>
      </c>
      <c r="M980" s="5" t="s">
        <v>34</v>
      </c>
      <c r="N980" s="5">
        <v>276</v>
      </c>
      <c r="O980" s="5">
        <v>269652</v>
      </c>
      <c r="P980" s="49"/>
      <c r="Q980" s="48"/>
    </row>
    <row r="981" spans="1:17" x14ac:dyDescent="0.3">
      <c r="A981" t="s">
        <v>1490</v>
      </c>
      <c r="B981" t="s">
        <v>135</v>
      </c>
      <c r="C981" s="46" t="s">
        <v>176</v>
      </c>
      <c r="D981" t="s">
        <v>177</v>
      </c>
      <c r="E981" t="s">
        <v>101</v>
      </c>
      <c r="F981" t="s">
        <v>441</v>
      </c>
      <c r="G981" t="s">
        <v>137</v>
      </c>
      <c r="H981" t="s">
        <v>138</v>
      </c>
      <c r="I981" t="s">
        <v>140</v>
      </c>
      <c r="J981" t="s">
        <v>361</v>
      </c>
      <c r="K981" s="5" t="s">
        <v>95</v>
      </c>
      <c r="M981" s="5" t="s">
        <v>34</v>
      </c>
      <c r="N981" s="5">
        <v>276</v>
      </c>
      <c r="O981" s="5">
        <v>269652</v>
      </c>
      <c r="P981" s="49"/>
      <c r="Q981" s="48"/>
    </row>
    <row r="982" spans="1:17" x14ac:dyDescent="0.3">
      <c r="A982" t="s">
        <v>1491</v>
      </c>
      <c r="B982" t="s">
        <v>135</v>
      </c>
      <c r="C982" s="46" t="s">
        <v>176</v>
      </c>
      <c r="D982" t="s">
        <v>177</v>
      </c>
      <c r="E982" t="s">
        <v>101</v>
      </c>
      <c r="F982" t="s">
        <v>814</v>
      </c>
      <c r="G982" t="s">
        <v>137</v>
      </c>
      <c r="H982" t="s">
        <v>138</v>
      </c>
      <c r="I982" t="s">
        <v>140</v>
      </c>
      <c r="J982" t="s">
        <v>361</v>
      </c>
      <c r="K982" s="5" t="s">
        <v>95</v>
      </c>
      <c r="M982" s="5" t="s">
        <v>34</v>
      </c>
      <c r="N982" s="5">
        <v>96</v>
      </c>
      <c r="O982" s="5">
        <v>100320</v>
      </c>
      <c r="P982" s="49"/>
      <c r="Q982" s="48"/>
    </row>
    <row r="983" spans="1:17" x14ac:dyDescent="0.3">
      <c r="A983" t="s">
        <v>1491</v>
      </c>
      <c r="B983" t="s">
        <v>135</v>
      </c>
      <c r="C983" s="46" t="s">
        <v>176</v>
      </c>
      <c r="D983" t="s">
        <v>177</v>
      </c>
      <c r="E983" t="s">
        <v>101</v>
      </c>
      <c r="F983" t="s">
        <v>811</v>
      </c>
      <c r="G983" t="s">
        <v>137</v>
      </c>
      <c r="H983" t="s">
        <v>138</v>
      </c>
      <c r="I983" t="s">
        <v>139</v>
      </c>
      <c r="J983" t="s">
        <v>88</v>
      </c>
      <c r="K983" s="5" t="s">
        <v>95</v>
      </c>
      <c r="M983" s="5" t="s">
        <v>34</v>
      </c>
      <c r="N983" s="5">
        <v>90</v>
      </c>
      <c r="O983" s="5">
        <v>349200</v>
      </c>
      <c r="P983" s="49"/>
      <c r="Q983" s="48"/>
    </row>
    <row r="984" spans="1:17" x14ac:dyDescent="0.3">
      <c r="A984" t="s">
        <v>1491</v>
      </c>
      <c r="B984" t="s">
        <v>135</v>
      </c>
      <c r="C984" s="46" t="s">
        <v>176</v>
      </c>
      <c r="D984" t="s">
        <v>177</v>
      </c>
      <c r="E984" t="s">
        <v>101</v>
      </c>
      <c r="F984" t="s">
        <v>812</v>
      </c>
      <c r="G984" t="s">
        <v>137</v>
      </c>
      <c r="H984" t="s">
        <v>138</v>
      </c>
      <c r="I984" t="s">
        <v>139</v>
      </c>
      <c r="J984" t="s">
        <v>88</v>
      </c>
      <c r="K984" s="5" t="s">
        <v>95</v>
      </c>
      <c r="M984" s="5" t="s">
        <v>34</v>
      </c>
      <c r="N984" s="5">
        <v>112</v>
      </c>
      <c r="O984" s="5">
        <v>297696</v>
      </c>
      <c r="P984" s="49"/>
      <c r="Q984" s="48"/>
    </row>
    <row r="985" spans="1:17" x14ac:dyDescent="0.3">
      <c r="A985" t="s">
        <v>1491</v>
      </c>
      <c r="B985" t="s">
        <v>135</v>
      </c>
      <c r="C985" s="46" t="s">
        <v>176</v>
      </c>
      <c r="D985" t="s">
        <v>177</v>
      </c>
      <c r="E985" t="s">
        <v>101</v>
      </c>
      <c r="F985" t="s">
        <v>1135</v>
      </c>
      <c r="G985" t="s">
        <v>137</v>
      </c>
      <c r="H985" t="s">
        <v>138</v>
      </c>
      <c r="I985" t="s">
        <v>140</v>
      </c>
      <c r="J985" t="s">
        <v>361</v>
      </c>
      <c r="K985" s="5" t="s">
        <v>95</v>
      </c>
      <c r="M985" s="5" t="s">
        <v>34</v>
      </c>
      <c r="N985" s="5">
        <v>66</v>
      </c>
      <c r="O985" s="5">
        <v>124080</v>
      </c>
      <c r="P985" s="49"/>
      <c r="Q985" s="48"/>
    </row>
    <row r="986" spans="1:17" x14ac:dyDescent="0.3">
      <c r="A986" t="s">
        <v>1492</v>
      </c>
      <c r="B986" t="s">
        <v>135</v>
      </c>
      <c r="C986" s="46" t="s">
        <v>176</v>
      </c>
      <c r="D986" t="s">
        <v>177</v>
      </c>
      <c r="E986" t="s">
        <v>101</v>
      </c>
      <c r="F986" t="s">
        <v>814</v>
      </c>
      <c r="G986" t="s">
        <v>137</v>
      </c>
      <c r="H986" t="s">
        <v>138</v>
      </c>
      <c r="I986" t="s">
        <v>140</v>
      </c>
      <c r="J986" t="s">
        <v>361</v>
      </c>
      <c r="K986" s="5" t="s">
        <v>95</v>
      </c>
      <c r="M986" s="5" t="s">
        <v>34</v>
      </c>
      <c r="N986" s="5">
        <v>104</v>
      </c>
      <c r="O986" s="5">
        <v>108680</v>
      </c>
      <c r="P986" s="49"/>
      <c r="Q986" s="48"/>
    </row>
    <row r="987" spans="1:17" x14ac:dyDescent="0.3">
      <c r="A987" t="s">
        <v>1492</v>
      </c>
      <c r="B987" t="s">
        <v>135</v>
      </c>
      <c r="C987" s="46" t="s">
        <v>176</v>
      </c>
      <c r="D987" t="s">
        <v>177</v>
      </c>
      <c r="E987" t="s">
        <v>101</v>
      </c>
      <c r="F987" t="s">
        <v>811</v>
      </c>
      <c r="G987" t="s">
        <v>137</v>
      </c>
      <c r="H987" t="s">
        <v>138</v>
      </c>
      <c r="I987" t="s">
        <v>139</v>
      </c>
      <c r="J987" t="s">
        <v>88</v>
      </c>
      <c r="K987" s="5" t="s">
        <v>95</v>
      </c>
      <c r="M987" s="5" t="s">
        <v>34</v>
      </c>
      <c r="N987" s="5">
        <v>112</v>
      </c>
      <c r="O987" s="5">
        <v>434560</v>
      </c>
      <c r="P987" s="49"/>
      <c r="Q987" s="48"/>
    </row>
    <row r="988" spans="1:17" x14ac:dyDescent="0.3">
      <c r="A988" t="s">
        <v>1492</v>
      </c>
      <c r="B988" t="s">
        <v>135</v>
      </c>
      <c r="C988" s="46" t="s">
        <v>176</v>
      </c>
      <c r="D988" t="s">
        <v>177</v>
      </c>
      <c r="E988" t="s">
        <v>101</v>
      </c>
      <c r="F988" t="s">
        <v>812</v>
      </c>
      <c r="G988" t="s">
        <v>137</v>
      </c>
      <c r="H988" t="s">
        <v>138</v>
      </c>
      <c r="I988" t="s">
        <v>139</v>
      </c>
      <c r="J988" t="s">
        <v>88</v>
      </c>
      <c r="K988" s="5" t="s">
        <v>95</v>
      </c>
      <c r="M988" s="5" t="s">
        <v>34</v>
      </c>
      <c r="N988" s="5">
        <v>130</v>
      </c>
      <c r="O988" s="5">
        <v>345540</v>
      </c>
      <c r="P988" s="49"/>
      <c r="Q988" s="48"/>
    </row>
    <row r="989" spans="1:17" x14ac:dyDescent="0.3">
      <c r="A989" t="s">
        <v>1493</v>
      </c>
      <c r="B989" t="s">
        <v>135</v>
      </c>
      <c r="C989" s="46" t="s">
        <v>176</v>
      </c>
      <c r="D989" t="s">
        <v>177</v>
      </c>
      <c r="E989" t="s">
        <v>101</v>
      </c>
      <c r="F989" t="s">
        <v>532</v>
      </c>
      <c r="G989" t="s">
        <v>137</v>
      </c>
      <c r="H989" t="s">
        <v>138</v>
      </c>
      <c r="I989" t="s">
        <v>139</v>
      </c>
      <c r="J989" t="s">
        <v>88</v>
      </c>
      <c r="K989" s="5" t="s">
        <v>95</v>
      </c>
      <c r="M989" s="5" t="s">
        <v>34</v>
      </c>
      <c r="N989" s="5">
        <v>74</v>
      </c>
      <c r="O989" s="5">
        <v>203500</v>
      </c>
      <c r="P989" s="49"/>
      <c r="Q989" s="48"/>
    </row>
    <row r="990" spans="1:17" x14ac:dyDescent="0.3">
      <c r="A990" t="s">
        <v>1494</v>
      </c>
      <c r="B990" t="s">
        <v>135</v>
      </c>
      <c r="C990" s="46" t="s">
        <v>176</v>
      </c>
      <c r="D990" t="s">
        <v>177</v>
      </c>
      <c r="E990" t="s">
        <v>101</v>
      </c>
      <c r="F990" t="s">
        <v>532</v>
      </c>
      <c r="G990" t="s">
        <v>137</v>
      </c>
      <c r="H990" t="s">
        <v>138</v>
      </c>
      <c r="I990" t="s">
        <v>139</v>
      </c>
      <c r="J990" t="s">
        <v>88</v>
      </c>
      <c r="K990" s="5" t="s">
        <v>95</v>
      </c>
      <c r="M990" s="5" t="s">
        <v>34</v>
      </c>
      <c r="N990" s="5">
        <v>80</v>
      </c>
      <c r="O990" s="5">
        <v>220000</v>
      </c>
      <c r="P990" s="49"/>
      <c r="Q990" s="48"/>
    </row>
    <row r="991" spans="1:17" x14ac:dyDescent="0.3">
      <c r="A991" t="s">
        <v>1495</v>
      </c>
      <c r="B991" t="s">
        <v>135</v>
      </c>
      <c r="C991" s="46" t="s">
        <v>176</v>
      </c>
      <c r="D991" t="s">
        <v>177</v>
      </c>
      <c r="E991" t="s">
        <v>101</v>
      </c>
      <c r="F991" t="s">
        <v>1085</v>
      </c>
      <c r="G991" t="s">
        <v>137</v>
      </c>
      <c r="H991" t="s">
        <v>138</v>
      </c>
      <c r="I991" t="s">
        <v>140</v>
      </c>
      <c r="J991" t="s">
        <v>141</v>
      </c>
      <c r="K991" s="5" t="s">
        <v>95</v>
      </c>
      <c r="M991" s="5" t="s">
        <v>34</v>
      </c>
      <c r="N991" s="5">
        <v>408</v>
      </c>
      <c r="O991" s="5">
        <v>157488</v>
      </c>
      <c r="P991" s="49"/>
      <c r="Q991" s="48"/>
    </row>
    <row r="992" spans="1:17" x14ac:dyDescent="0.3">
      <c r="A992" t="s">
        <v>1495</v>
      </c>
      <c r="B992" t="s">
        <v>135</v>
      </c>
      <c r="C992" s="46" t="s">
        <v>176</v>
      </c>
      <c r="D992" t="s">
        <v>177</v>
      </c>
      <c r="E992" t="s">
        <v>101</v>
      </c>
      <c r="F992" t="s">
        <v>1086</v>
      </c>
      <c r="G992" t="s">
        <v>137</v>
      </c>
      <c r="H992" t="s">
        <v>138</v>
      </c>
      <c r="I992" t="s">
        <v>140</v>
      </c>
      <c r="J992" t="s">
        <v>141</v>
      </c>
      <c r="K992" s="5" t="s">
        <v>95</v>
      </c>
      <c r="M992" s="5" t="s">
        <v>34</v>
      </c>
      <c r="N992" s="5">
        <v>840</v>
      </c>
      <c r="O992" s="5">
        <v>181440</v>
      </c>
      <c r="P992" s="49"/>
      <c r="Q992" s="48"/>
    </row>
    <row r="993" spans="1:17" x14ac:dyDescent="0.3">
      <c r="A993" t="s">
        <v>1496</v>
      </c>
      <c r="B993" t="s">
        <v>135</v>
      </c>
      <c r="C993" s="46" t="s">
        <v>176</v>
      </c>
      <c r="D993" t="s">
        <v>177</v>
      </c>
      <c r="E993" t="s">
        <v>118</v>
      </c>
      <c r="F993" t="s">
        <v>1497</v>
      </c>
      <c r="G993" t="s">
        <v>137</v>
      </c>
      <c r="H993" t="s">
        <v>138</v>
      </c>
      <c r="I993" t="s">
        <v>31</v>
      </c>
      <c r="J993" t="s">
        <v>431</v>
      </c>
      <c r="K993" s="5" t="s">
        <v>95</v>
      </c>
      <c r="M993" s="5" t="s">
        <v>34</v>
      </c>
      <c r="N993" s="5">
        <v>300</v>
      </c>
      <c r="O993" s="5">
        <v>634956.73</v>
      </c>
      <c r="P993" s="49"/>
      <c r="Q993" s="48"/>
    </row>
    <row r="994" spans="1:17" x14ac:dyDescent="0.3">
      <c r="A994" t="s">
        <v>1496</v>
      </c>
      <c r="B994" t="s">
        <v>135</v>
      </c>
      <c r="C994" s="46" t="s">
        <v>176</v>
      </c>
      <c r="D994" t="s">
        <v>177</v>
      </c>
      <c r="E994" t="s">
        <v>118</v>
      </c>
      <c r="F994" t="s">
        <v>1498</v>
      </c>
      <c r="G994" t="s">
        <v>137</v>
      </c>
      <c r="H994" t="s">
        <v>138</v>
      </c>
      <c r="I994" t="s">
        <v>31</v>
      </c>
      <c r="J994" t="s">
        <v>426</v>
      </c>
      <c r="K994" s="5" t="s">
        <v>95</v>
      </c>
      <c r="M994" s="5" t="s">
        <v>34</v>
      </c>
      <c r="N994" s="5">
        <v>150</v>
      </c>
      <c r="O994" s="5">
        <v>245371.57</v>
      </c>
      <c r="P994" s="49"/>
      <c r="Q994" s="48"/>
    </row>
    <row r="995" spans="1:17" x14ac:dyDescent="0.3">
      <c r="A995" t="s">
        <v>1496</v>
      </c>
      <c r="B995" t="s">
        <v>135</v>
      </c>
      <c r="C995" s="46" t="s">
        <v>176</v>
      </c>
      <c r="D995" t="s">
        <v>177</v>
      </c>
      <c r="E995" t="s">
        <v>118</v>
      </c>
      <c r="F995" t="s">
        <v>1499</v>
      </c>
      <c r="G995" t="s">
        <v>137</v>
      </c>
      <c r="H995" t="s">
        <v>138</v>
      </c>
      <c r="I995" t="s">
        <v>31</v>
      </c>
      <c r="J995" t="s">
        <v>426</v>
      </c>
      <c r="K995" s="5" t="s">
        <v>95</v>
      </c>
      <c r="M995" s="5" t="s">
        <v>34</v>
      </c>
      <c r="N995" s="5">
        <v>300</v>
      </c>
      <c r="O995" s="5">
        <v>236992.56</v>
      </c>
      <c r="P995" s="49"/>
      <c r="Q995" s="48"/>
    </row>
    <row r="996" spans="1:17" x14ac:dyDescent="0.3">
      <c r="A996" t="s">
        <v>1496</v>
      </c>
      <c r="B996" t="s">
        <v>135</v>
      </c>
      <c r="C996" s="46" t="s">
        <v>176</v>
      </c>
      <c r="D996" t="s">
        <v>177</v>
      </c>
      <c r="E996" t="s">
        <v>118</v>
      </c>
      <c r="F996" t="s">
        <v>1500</v>
      </c>
      <c r="G996" t="s">
        <v>137</v>
      </c>
      <c r="H996" t="s">
        <v>138</v>
      </c>
      <c r="I996" t="s">
        <v>31</v>
      </c>
      <c r="J996" t="s">
        <v>431</v>
      </c>
      <c r="K996" s="5" t="s">
        <v>95</v>
      </c>
      <c r="M996" s="5" t="s">
        <v>34</v>
      </c>
      <c r="N996" s="5">
        <v>300</v>
      </c>
      <c r="O996" s="5">
        <v>343615.61</v>
      </c>
      <c r="P996" s="49"/>
      <c r="Q996" s="48"/>
    </row>
    <row r="997" spans="1:17" x14ac:dyDescent="0.3">
      <c r="A997" t="s">
        <v>1496</v>
      </c>
      <c r="B997" t="s">
        <v>135</v>
      </c>
      <c r="C997" s="46" t="s">
        <v>176</v>
      </c>
      <c r="D997" t="s">
        <v>177</v>
      </c>
      <c r="E997" t="s">
        <v>118</v>
      </c>
      <c r="F997" t="s">
        <v>1475</v>
      </c>
      <c r="G997" t="s">
        <v>137</v>
      </c>
      <c r="H997" t="s">
        <v>138</v>
      </c>
      <c r="I997" t="s">
        <v>31</v>
      </c>
      <c r="J997" t="s">
        <v>431</v>
      </c>
      <c r="K997" s="5" t="s">
        <v>95</v>
      </c>
      <c r="M997" s="5" t="s">
        <v>34</v>
      </c>
      <c r="N997" s="5">
        <v>300</v>
      </c>
      <c r="O997" s="5">
        <v>232538.71</v>
      </c>
      <c r="P997" s="49"/>
      <c r="Q997" s="48"/>
    </row>
    <row r="998" spans="1:17" x14ac:dyDescent="0.3">
      <c r="A998" t="s">
        <v>1496</v>
      </c>
      <c r="B998" t="s">
        <v>135</v>
      </c>
      <c r="C998" s="46" t="s">
        <v>176</v>
      </c>
      <c r="D998" t="s">
        <v>177</v>
      </c>
      <c r="E998" t="s">
        <v>118</v>
      </c>
      <c r="F998" t="s">
        <v>1501</v>
      </c>
      <c r="G998" t="s">
        <v>137</v>
      </c>
      <c r="H998" t="s">
        <v>138</v>
      </c>
      <c r="I998" t="s">
        <v>31</v>
      </c>
      <c r="J998" t="s">
        <v>431</v>
      </c>
      <c r="K998" s="5" t="s">
        <v>95</v>
      </c>
      <c r="M998" s="5" t="s">
        <v>34</v>
      </c>
      <c r="N998" s="5">
        <v>300</v>
      </c>
      <c r="O998" s="5">
        <v>520958.47</v>
      </c>
      <c r="P998" s="49"/>
      <c r="Q998" s="48"/>
    </row>
    <row r="999" spans="1:17" x14ac:dyDescent="0.3">
      <c r="A999" t="s">
        <v>1496</v>
      </c>
      <c r="B999" t="s">
        <v>135</v>
      </c>
      <c r="C999" s="46" t="s">
        <v>176</v>
      </c>
      <c r="D999" t="s">
        <v>177</v>
      </c>
      <c r="E999" t="s">
        <v>118</v>
      </c>
      <c r="F999" t="s">
        <v>1502</v>
      </c>
      <c r="G999" t="s">
        <v>137</v>
      </c>
      <c r="H999" t="s">
        <v>138</v>
      </c>
      <c r="I999" t="s">
        <v>31</v>
      </c>
      <c r="J999" t="s">
        <v>431</v>
      </c>
      <c r="K999" s="5" t="s">
        <v>95</v>
      </c>
      <c r="M999" s="5" t="s">
        <v>34</v>
      </c>
      <c r="N999" s="5">
        <v>300</v>
      </c>
      <c r="O999" s="5">
        <v>347063.73</v>
      </c>
      <c r="P999" s="49"/>
      <c r="Q999" s="48"/>
    </row>
    <row r="1000" spans="1:17" x14ac:dyDescent="0.3">
      <c r="A1000" t="s">
        <v>1496</v>
      </c>
      <c r="B1000" t="s">
        <v>135</v>
      </c>
      <c r="C1000" s="46" t="s">
        <v>176</v>
      </c>
      <c r="D1000" t="s">
        <v>177</v>
      </c>
      <c r="E1000" t="s">
        <v>118</v>
      </c>
      <c r="F1000" t="s">
        <v>1503</v>
      </c>
      <c r="G1000" t="s">
        <v>137</v>
      </c>
      <c r="H1000" t="s">
        <v>138</v>
      </c>
      <c r="I1000" t="s">
        <v>31</v>
      </c>
      <c r="J1000" t="s">
        <v>431</v>
      </c>
      <c r="K1000" s="5" t="s">
        <v>95</v>
      </c>
      <c r="M1000" s="5" t="s">
        <v>34</v>
      </c>
      <c r="N1000" s="5">
        <v>300</v>
      </c>
      <c r="O1000" s="5">
        <v>443386.63</v>
      </c>
      <c r="P1000" s="49"/>
      <c r="Q1000" s="48"/>
    </row>
    <row r="1001" spans="1:17" x14ac:dyDescent="0.3">
      <c r="A1001" t="s">
        <v>1496</v>
      </c>
      <c r="B1001" t="s">
        <v>135</v>
      </c>
      <c r="C1001" s="46" t="s">
        <v>176</v>
      </c>
      <c r="D1001" t="s">
        <v>177</v>
      </c>
      <c r="E1001" t="s">
        <v>118</v>
      </c>
      <c r="F1001" t="s">
        <v>664</v>
      </c>
      <c r="G1001" t="s">
        <v>137</v>
      </c>
      <c r="H1001" t="s">
        <v>138</v>
      </c>
      <c r="I1001" t="s">
        <v>31</v>
      </c>
      <c r="J1001" t="s">
        <v>431</v>
      </c>
      <c r="K1001" s="5" t="s">
        <v>95</v>
      </c>
      <c r="M1001" s="5" t="s">
        <v>34</v>
      </c>
      <c r="N1001" s="5">
        <v>100</v>
      </c>
      <c r="O1001" s="5">
        <v>531084.29</v>
      </c>
      <c r="P1001" s="49"/>
      <c r="Q1001" s="48"/>
    </row>
    <row r="1002" spans="1:17" x14ac:dyDescent="0.3">
      <c r="A1002" t="s">
        <v>1504</v>
      </c>
      <c r="B1002" t="s">
        <v>135</v>
      </c>
      <c r="C1002" s="46" t="s">
        <v>176</v>
      </c>
      <c r="D1002" t="s">
        <v>177</v>
      </c>
      <c r="E1002" t="s">
        <v>101</v>
      </c>
      <c r="F1002" t="s">
        <v>1209</v>
      </c>
      <c r="G1002" t="s">
        <v>137</v>
      </c>
      <c r="H1002" t="s">
        <v>138</v>
      </c>
      <c r="I1002" t="s">
        <v>31</v>
      </c>
      <c r="J1002" t="s">
        <v>431</v>
      </c>
      <c r="K1002" s="5" t="s">
        <v>95</v>
      </c>
      <c r="M1002" s="5" t="s">
        <v>34</v>
      </c>
      <c r="N1002" s="5">
        <v>300</v>
      </c>
      <c r="O1002" s="5">
        <v>139500</v>
      </c>
      <c r="P1002" s="49"/>
      <c r="Q1002" s="48"/>
    </row>
    <row r="1003" spans="1:17" x14ac:dyDescent="0.3">
      <c r="A1003" t="s">
        <v>1504</v>
      </c>
      <c r="B1003" t="s">
        <v>135</v>
      </c>
      <c r="C1003" s="46" t="s">
        <v>176</v>
      </c>
      <c r="D1003" t="s">
        <v>177</v>
      </c>
      <c r="E1003" t="s">
        <v>101</v>
      </c>
      <c r="F1003" t="s">
        <v>1210</v>
      </c>
      <c r="G1003" t="s">
        <v>137</v>
      </c>
      <c r="H1003" t="s">
        <v>138</v>
      </c>
      <c r="I1003" t="s">
        <v>31</v>
      </c>
      <c r="J1003" t="s">
        <v>426</v>
      </c>
      <c r="K1003" s="5" t="s">
        <v>95</v>
      </c>
      <c r="M1003" s="5" t="s">
        <v>34</v>
      </c>
      <c r="N1003" s="5">
        <v>246</v>
      </c>
      <c r="O1003" s="5">
        <v>220662</v>
      </c>
      <c r="P1003" s="49"/>
      <c r="Q1003" s="48"/>
    </row>
    <row r="1004" spans="1:17" x14ac:dyDescent="0.3">
      <c r="A1004" t="s">
        <v>1504</v>
      </c>
      <c r="B1004" t="s">
        <v>135</v>
      </c>
      <c r="C1004" s="46" t="s">
        <v>176</v>
      </c>
      <c r="D1004" t="s">
        <v>177</v>
      </c>
      <c r="E1004" t="s">
        <v>101</v>
      </c>
      <c r="F1004" t="s">
        <v>1211</v>
      </c>
      <c r="G1004" t="s">
        <v>137</v>
      </c>
      <c r="H1004" t="s">
        <v>138</v>
      </c>
      <c r="I1004" t="s">
        <v>31</v>
      </c>
      <c r="J1004" t="s">
        <v>431</v>
      </c>
      <c r="K1004" s="5" t="s">
        <v>95</v>
      </c>
      <c r="M1004" s="5" t="s">
        <v>34</v>
      </c>
      <c r="N1004" s="5">
        <v>258</v>
      </c>
      <c r="O1004" s="5">
        <v>173634</v>
      </c>
      <c r="P1004" s="49"/>
      <c r="Q1004" s="48"/>
    </row>
    <row r="1005" spans="1:17" x14ac:dyDescent="0.3">
      <c r="A1005" t="s">
        <v>1505</v>
      </c>
      <c r="B1005" t="s">
        <v>135</v>
      </c>
      <c r="C1005" s="46" t="s">
        <v>176</v>
      </c>
      <c r="D1005" t="s">
        <v>177</v>
      </c>
      <c r="E1005" t="s">
        <v>119</v>
      </c>
      <c r="F1005" t="s">
        <v>1506</v>
      </c>
      <c r="G1005" t="s">
        <v>137</v>
      </c>
      <c r="H1005" t="s">
        <v>138</v>
      </c>
      <c r="I1005" t="s">
        <v>139</v>
      </c>
      <c r="J1005" t="s">
        <v>87</v>
      </c>
      <c r="K1005" s="5" t="s">
        <v>95</v>
      </c>
      <c r="M1005" s="5" t="s">
        <v>34</v>
      </c>
      <c r="N1005" s="5">
        <v>528</v>
      </c>
      <c r="O1005" s="5">
        <v>1319472</v>
      </c>
      <c r="P1005" s="49"/>
      <c r="Q1005" s="48"/>
    </row>
    <row r="1006" spans="1:17" x14ac:dyDescent="0.3">
      <c r="A1006" t="s">
        <v>1507</v>
      </c>
      <c r="B1006" t="s">
        <v>135</v>
      </c>
      <c r="C1006" s="46" t="s">
        <v>176</v>
      </c>
      <c r="D1006" t="s">
        <v>177</v>
      </c>
      <c r="E1006" t="s">
        <v>119</v>
      </c>
      <c r="F1006" t="s">
        <v>403</v>
      </c>
      <c r="G1006" t="s">
        <v>137</v>
      </c>
      <c r="H1006" t="s">
        <v>138</v>
      </c>
      <c r="I1006" t="s">
        <v>140</v>
      </c>
      <c r="J1006" t="s">
        <v>141</v>
      </c>
      <c r="K1006" s="5" t="s">
        <v>95</v>
      </c>
      <c r="M1006" s="5" t="s">
        <v>34</v>
      </c>
      <c r="N1006" s="5">
        <v>648</v>
      </c>
      <c r="O1006" s="5">
        <v>647352</v>
      </c>
      <c r="P1006" s="49"/>
      <c r="Q1006" s="48"/>
    </row>
    <row r="1007" spans="1:17" x14ac:dyDescent="0.3">
      <c r="A1007" t="s">
        <v>1508</v>
      </c>
      <c r="B1007" t="s">
        <v>135</v>
      </c>
      <c r="C1007" s="46" t="s">
        <v>176</v>
      </c>
      <c r="D1007" t="s">
        <v>177</v>
      </c>
      <c r="E1007" t="s">
        <v>101</v>
      </c>
      <c r="F1007" t="s">
        <v>1509</v>
      </c>
      <c r="G1007" t="s">
        <v>137</v>
      </c>
      <c r="H1007" t="s">
        <v>138</v>
      </c>
      <c r="I1007" t="s">
        <v>140</v>
      </c>
      <c r="J1007" t="s">
        <v>361</v>
      </c>
      <c r="K1007" s="5" t="s">
        <v>95</v>
      </c>
      <c r="M1007" s="5" t="s">
        <v>34</v>
      </c>
      <c r="N1007" s="5">
        <v>2208</v>
      </c>
      <c r="O1007" s="5">
        <v>134688</v>
      </c>
      <c r="P1007" s="49"/>
      <c r="Q1007" s="48"/>
    </row>
    <row r="1008" spans="1:17" x14ac:dyDescent="0.3">
      <c r="A1008" t="s">
        <v>1508</v>
      </c>
      <c r="B1008" t="s">
        <v>135</v>
      </c>
      <c r="C1008" s="46" t="s">
        <v>176</v>
      </c>
      <c r="D1008" t="s">
        <v>177</v>
      </c>
      <c r="E1008" t="s">
        <v>101</v>
      </c>
      <c r="F1008" t="s">
        <v>1510</v>
      </c>
      <c r="G1008" t="s">
        <v>137</v>
      </c>
      <c r="H1008" t="s">
        <v>138</v>
      </c>
      <c r="I1008" t="s">
        <v>140</v>
      </c>
      <c r="J1008" t="s">
        <v>361</v>
      </c>
      <c r="K1008" s="5" t="s">
        <v>95</v>
      </c>
      <c r="M1008" s="5" t="s">
        <v>34</v>
      </c>
      <c r="N1008" s="5">
        <v>2160</v>
      </c>
      <c r="O1008" s="5">
        <v>1211760</v>
      </c>
      <c r="P1008" s="49"/>
      <c r="Q1008" s="48"/>
    </row>
    <row r="1009" spans="1:17" x14ac:dyDescent="0.3">
      <c r="A1009" t="s">
        <v>1508</v>
      </c>
      <c r="B1009" t="s">
        <v>135</v>
      </c>
      <c r="C1009" s="46" t="s">
        <v>176</v>
      </c>
      <c r="D1009" t="s">
        <v>177</v>
      </c>
      <c r="E1009" t="s">
        <v>101</v>
      </c>
      <c r="F1009" t="s">
        <v>1511</v>
      </c>
      <c r="G1009" t="s">
        <v>137</v>
      </c>
      <c r="H1009" t="s">
        <v>138</v>
      </c>
      <c r="I1009" t="s">
        <v>140</v>
      </c>
      <c r="J1009" t="s">
        <v>361</v>
      </c>
      <c r="K1009" s="5" t="s">
        <v>95</v>
      </c>
      <c r="M1009" s="5" t="s">
        <v>34</v>
      </c>
      <c r="N1009" s="5">
        <v>2160</v>
      </c>
      <c r="O1009" s="5">
        <v>1211760</v>
      </c>
      <c r="P1009" s="49"/>
      <c r="Q1009" s="48"/>
    </row>
    <row r="1010" spans="1:17" x14ac:dyDescent="0.3">
      <c r="A1010" t="s">
        <v>1512</v>
      </c>
      <c r="B1010" t="s">
        <v>135</v>
      </c>
      <c r="C1010" s="46" t="s">
        <v>176</v>
      </c>
      <c r="D1010" t="s">
        <v>177</v>
      </c>
      <c r="E1010" t="s">
        <v>119</v>
      </c>
      <c r="F1010" t="s">
        <v>156</v>
      </c>
      <c r="G1010" t="s">
        <v>137</v>
      </c>
      <c r="H1010" t="s">
        <v>138</v>
      </c>
      <c r="I1010" t="s">
        <v>139</v>
      </c>
      <c r="J1010" t="s">
        <v>87</v>
      </c>
      <c r="K1010" s="5" t="s">
        <v>95</v>
      </c>
      <c r="M1010" s="5" t="s">
        <v>34</v>
      </c>
      <c r="N1010" s="5">
        <v>144</v>
      </c>
      <c r="O1010" s="5">
        <v>359856</v>
      </c>
      <c r="P1010" s="49"/>
      <c r="Q1010" s="48"/>
    </row>
    <row r="1011" spans="1:17" x14ac:dyDescent="0.3">
      <c r="A1011" t="s">
        <v>1513</v>
      </c>
      <c r="B1011" t="s">
        <v>135</v>
      </c>
      <c r="C1011" s="46" t="s">
        <v>176</v>
      </c>
      <c r="D1011" t="s">
        <v>177</v>
      </c>
      <c r="E1011" t="s">
        <v>119</v>
      </c>
      <c r="F1011" t="s">
        <v>175</v>
      </c>
      <c r="G1011" t="s">
        <v>137</v>
      </c>
      <c r="H1011" t="s">
        <v>138</v>
      </c>
      <c r="I1011" t="s">
        <v>139</v>
      </c>
      <c r="J1011" t="s">
        <v>87</v>
      </c>
      <c r="K1011" s="5" t="s">
        <v>95</v>
      </c>
      <c r="M1011" s="5" t="s">
        <v>34</v>
      </c>
      <c r="N1011" s="5">
        <v>72</v>
      </c>
      <c r="O1011" s="5">
        <v>287928</v>
      </c>
      <c r="P1011" s="49"/>
      <c r="Q1011" s="48"/>
    </row>
    <row r="1012" spans="1:17" x14ac:dyDescent="0.3">
      <c r="A1012" t="s">
        <v>1514</v>
      </c>
      <c r="B1012" t="s">
        <v>135</v>
      </c>
      <c r="C1012" s="46" t="s">
        <v>176</v>
      </c>
      <c r="D1012" t="s">
        <v>177</v>
      </c>
      <c r="E1012" t="s">
        <v>119</v>
      </c>
      <c r="F1012" t="s">
        <v>445</v>
      </c>
      <c r="G1012" t="s">
        <v>137</v>
      </c>
      <c r="H1012" t="s">
        <v>138</v>
      </c>
      <c r="I1012" t="s">
        <v>139</v>
      </c>
      <c r="J1012" t="s">
        <v>87</v>
      </c>
      <c r="K1012" s="5" t="s">
        <v>95</v>
      </c>
      <c r="M1012" s="5" t="s">
        <v>34</v>
      </c>
      <c r="N1012" s="5">
        <v>63</v>
      </c>
      <c r="O1012" s="5">
        <v>251937</v>
      </c>
      <c r="P1012" s="49"/>
      <c r="Q1012" s="48"/>
    </row>
    <row r="1013" spans="1:17" x14ac:dyDescent="0.3">
      <c r="A1013" t="s">
        <v>1515</v>
      </c>
      <c r="B1013" t="s">
        <v>135</v>
      </c>
      <c r="C1013" s="46" t="s">
        <v>176</v>
      </c>
      <c r="D1013" t="s">
        <v>177</v>
      </c>
      <c r="E1013" t="s">
        <v>119</v>
      </c>
      <c r="F1013" t="s">
        <v>175</v>
      </c>
      <c r="G1013" t="s">
        <v>137</v>
      </c>
      <c r="H1013" t="s">
        <v>138</v>
      </c>
      <c r="I1013" t="s">
        <v>139</v>
      </c>
      <c r="J1013" t="s">
        <v>87</v>
      </c>
      <c r="K1013" s="5" t="s">
        <v>95</v>
      </c>
      <c r="M1013" s="5" t="s">
        <v>34</v>
      </c>
      <c r="N1013" s="5">
        <v>72</v>
      </c>
      <c r="O1013" s="5">
        <v>287928</v>
      </c>
      <c r="P1013" s="49"/>
      <c r="Q1013" s="48"/>
    </row>
    <row r="1014" spans="1:17" x14ac:dyDescent="0.3">
      <c r="A1014" t="s">
        <v>1516</v>
      </c>
      <c r="B1014" t="s">
        <v>135</v>
      </c>
      <c r="C1014" s="46" t="s">
        <v>176</v>
      </c>
      <c r="D1014" t="s">
        <v>177</v>
      </c>
      <c r="E1014" t="s">
        <v>119</v>
      </c>
      <c r="F1014" t="s">
        <v>156</v>
      </c>
      <c r="G1014" t="s">
        <v>137</v>
      </c>
      <c r="H1014" t="s">
        <v>138</v>
      </c>
      <c r="I1014" t="s">
        <v>139</v>
      </c>
      <c r="J1014" t="s">
        <v>87</v>
      </c>
      <c r="K1014" s="5" t="s">
        <v>95</v>
      </c>
      <c r="M1014" s="5" t="s">
        <v>34</v>
      </c>
      <c r="N1014" s="5">
        <v>144</v>
      </c>
      <c r="O1014" s="5">
        <v>359856</v>
      </c>
      <c r="P1014" s="49"/>
      <c r="Q1014" s="48"/>
    </row>
    <row r="1015" spans="1:17" x14ac:dyDescent="0.3">
      <c r="A1015" t="s">
        <v>1517</v>
      </c>
      <c r="B1015" t="s">
        <v>135</v>
      </c>
      <c r="C1015" s="46" t="s">
        <v>176</v>
      </c>
      <c r="D1015" t="s">
        <v>177</v>
      </c>
      <c r="E1015" t="s">
        <v>101</v>
      </c>
      <c r="F1015" t="s">
        <v>440</v>
      </c>
      <c r="G1015" t="s">
        <v>137</v>
      </c>
      <c r="H1015" t="s">
        <v>138</v>
      </c>
      <c r="I1015" t="s">
        <v>140</v>
      </c>
      <c r="J1015" t="s">
        <v>361</v>
      </c>
      <c r="K1015" s="5" t="s">
        <v>96</v>
      </c>
      <c r="M1015" s="5" t="s">
        <v>34</v>
      </c>
      <c r="N1015" s="5">
        <v>252</v>
      </c>
      <c r="O1015" s="5">
        <v>246204</v>
      </c>
      <c r="P1015" s="49"/>
      <c r="Q1015" s="48"/>
    </row>
    <row r="1016" spans="1:17" x14ac:dyDescent="0.3">
      <c r="A1016" t="s">
        <v>1517</v>
      </c>
      <c r="B1016" t="s">
        <v>135</v>
      </c>
      <c r="C1016" s="46" t="s">
        <v>176</v>
      </c>
      <c r="D1016" t="s">
        <v>177</v>
      </c>
      <c r="E1016" t="s">
        <v>101</v>
      </c>
      <c r="F1016" t="s">
        <v>441</v>
      </c>
      <c r="G1016" t="s">
        <v>137</v>
      </c>
      <c r="H1016" t="s">
        <v>138</v>
      </c>
      <c r="I1016" t="s">
        <v>140</v>
      </c>
      <c r="J1016" t="s">
        <v>361</v>
      </c>
      <c r="K1016" s="5" t="s">
        <v>95</v>
      </c>
      <c r="M1016" s="5" t="s">
        <v>34</v>
      </c>
      <c r="N1016" s="5">
        <v>252</v>
      </c>
      <c r="O1016" s="5">
        <v>246204</v>
      </c>
      <c r="P1016" s="49"/>
      <c r="Q1016" s="48"/>
    </row>
    <row r="1017" spans="1:17" x14ac:dyDescent="0.3">
      <c r="A1017" t="s">
        <v>1518</v>
      </c>
      <c r="B1017" t="s">
        <v>135</v>
      </c>
      <c r="C1017" s="46" t="s">
        <v>176</v>
      </c>
      <c r="D1017" t="s">
        <v>177</v>
      </c>
      <c r="E1017" t="s">
        <v>119</v>
      </c>
      <c r="F1017" t="s">
        <v>717</v>
      </c>
      <c r="G1017" t="s">
        <v>137</v>
      </c>
      <c r="H1017" t="s">
        <v>138</v>
      </c>
      <c r="I1017" t="s">
        <v>140</v>
      </c>
      <c r="J1017" t="s">
        <v>361</v>
      </c>
      <c r="K1017" s="5" t="s">
        <v>95</v>
      </c>
      <c r="M1017" s="5" t="s">
        <v>34</v>
      </c>
      <c r="N1017" s="5">
        <v>1296</v>
      </c>
      <c r="O1017" s="5">
        <v>1683504</v>
      </c>
      <c r="P1017" s="49"/>
      <c r="Q1017" s="48"/>
    </row>
    <row r="1018" spans="1:17" x14ac:dyDescent="0.3">
      <c r="A1018" t="s">
        <v>1519</v>
      </c>
      <c r="B1018" t="s">
        <v>135</v>
      </c>
      <c r="C1018" s="46" t="s">
        <v>176</v>
      </c>
      <c r="D1018" t="s">
        <v>177</v>
      </c>
      <c r="E1018" t="s">
        <v>119</v>
      </c>
      <c r="F1018" t="s">
        <v>1153</v>
      </c>
      <c r="G1018" t="s">
        <v>137</v>
      </c>
      <c r="H1018" t="s">
        <v>138</v>
      </c>
      <c r="I1018" t="s">
        <v>139</v>
      </c>
      <c r="J1018" t="s">
        <v>88</v>
      </c>
      <c r="K1018" s="5" t="s">
        <v>95</v>
      </c>
      <c r="M1018" s="5" t="s">
        <v>34</v>
      </c>
      <c r="N1018" s="5">
        <v>18</v>
      </c>
      <c r="O1018" s="5">
        <v>107982</v>
      </c>
      <c r="P1018" s="49"/>
      <c r="Q1018" s="48"/>
    </row>
    <row r="1019" spans="1:17" x14ac:dyDescent="0.3">
      <c r="A1019" t="s">
        <v>1520</v>
      </c>
      <c r="B1019" t="s">
        <v>135</v>
      </c>
      <c r="C1019" s="46" t="s">
        <v>176</v>
      </c>
      <c r="D1019" t="s">
        <v>177</v>
      </c>
      <c r="E1019" t="s">
        <v>119</v>
      </c>
      <c r="F1019" t="s">
        <v>900</v>
      </c>
      <c r="G1019" t="s">
        <v>137</v>
      </c>
      <c r="H1019" t="s">
        <v>138</v>
      </c>
      <c r="I1019" t="s">
        <v>139</v>
      </c>
      <c r="J1019" t="s">
        <v>88</v>
      </c>
      <c r="K1019" s="5" t="s">
        <v>95</v>
      </c>
      <c r="M1019" s="5" t="s">
        <v>34</v>
      </c>
      <c r="N1019" s="5">
        <v>200</v>
      </c>
      <c r="O1019" s="5">
        <v>259800</v>
      </c>
      <c r="P1019" s="49"/>
      <c r="Q1019" s="48"/>
    </row>
    <row r="1020" spans="1:17" x14ac:dyDescent="0.3">
      <c r="A1020" t="s">
        <v>1521</v>
      </c>
      <c r="B1020" t="s">
        <v>135</v>
      </c>
      <c r="C1020" s="46" t="s">
        <v>176</v>
      </c>
      <c r="D1020" t="s">
        <v>177</v>
      </c>
      <c r="E1020" t="s">
        <v>101</v>
      </c>
      <c r="F1020" t="s">
        <v>1431</v>
      </c>
      <c r="G1020" t="s">
        <v>137</v>
      </c>
      <c r="H1020" t="s">
        <v>138</v>
      </c>
      <c r="I1020" t="s">
        <v>140</v>
      </c>
      <c r="J1020" t="s">
        <v>141</v>
      </c>
      <c r="K1020" s="5" t="s">
        <v>95</v>
      </c>
      <c r="M1020" s="5" t="s">
        <v>34</v>
      </c>
      <c r="N1020" s="5">
        <v>174</v>
      </c>
      <c r="O1020" s="5">
        <v>104052</v>
      </c>
      <c r="P1020" s="49"/>
      <c r="Q1020" s="48"/>
    </row>
    <row r="1021" spans="1:17" x14ac:dyDescent="0.3">
      <c r="A1021" t="s">
        <v>1522</v>
      </c>
      <c r="B1021" t="s">
        <v>135</v>
      </c>
      <c r="C1021" s="46" t="s">
        <v>176</v>
      </c>
      <c r="D1021" t="s">
        <v>177</v>
      </c>
      <c r="E1021" t="s">
        <v>119</v>
      </c>
      <c r="F1021" t="s">
        <v>949</v>
      </c>
      <c r="G1021" t="s">
        <v>137</v>
      </c>
      <c r="H1021" t="s">
        <v>138</v>
      </c>
      <c r="I1021" t="s">
        <v>140</v>
      </c>
      <c r="J1021" t="s">
        <v>141</v>
      </c>
      <c r="K1021" s="5" t="s">
        <v>95</v>
      </c>
      <c r="M1021" s="5" t="s">
        <v>34</v>
      </c>
      <c r="N1021" s="5">
        <v>720</v>
      </c>
      <c r="O1021" s="5">
        <v>359280</v>
      </c>
      <c r="P1021" s="49"/>
      <c r="Q1021" s="48"/>
    </row>
    <row r="1022" spans="1:17" x14ac:dyDescent="0.3">
      <c r="A1022" t="s">
        <v>1523</v>
      </c>
      <c r="B1022" t="s">
        <v>135</v>
      </c>
      <c r="C1022" s="46" t="s">
        <v>176</v>
      </c>
      <c r="D1022" t="s">
        <v>177</v>
      </c>
      <c r="E1022" t="s">
        <v>119</v>
      </c>
      <c r="F1022" t="s">
        <v>949</v>
      </c>
      <c r="G1022" t="s">
        <v>137</v>
      </c>
      <c r="H1022" t="s">
        <v>138</v>
      </c>
      <c r="I1022" t="s">
        <v>140</v>
      </c>
      <c r="J1022" t="s">
        <v>141</v>
      </c>
      <c r="K1022" s="5" t="s">
        <v>95</v>
      </c>
      <c r="M1022" s="5" t="s">
        <v>34</v>
      </c>
      <c r="N1022" s="5">
        <v>72</v>
      </c>
      <c r="O1022" s="5">
        <v>35928</v>
      </c>
      <c r="P1022" s="49"/>
      <c r="Q1022" s="48"/>
    </row>
    <row r="1023" spans="1:17" x14ac:dyDescent="0.3">
      <c r="A1023" t="s">
        <v>1524</v>
      </c>
      <c r="B1023" t="s">
        <v>135</v>
      </c>
      <c r="C1023" s="46" t="s">
        <v>176</v>
      </c>
      <c r="D1023" t="s">
        <v>177</v>
      </c>
      <c r="E1023" t="s">
        <v>18</v>
      </c>
      <c r="F1023" t="s">
        <v>1525</v>
      </c>
      <c r="G1023" t="s">
        <v>137</v>
      </c>
      <c r="H1023" t="s">
        <v>138</v>
      </c>
      <c r="I1023" t="s">
        <v>140</v>
      </c>
      <c r="K1023" s="5" t="s">
        <v>95</v>
      </c>
      <c r="M1023" s="5" t="s">
        <v>34</v>
      </c>
      <c r="N1023" s="5">
        <v>5040</v>
      </c>
      <c r="O1023" s="5">
        <v>3577512.96</v>
      </c>
      <c r="P1023" s="49"/>
      <c r="Q1023" s="48"/>
    </row>
    <row r="1024" spans="1:17" x14ac:dyDescent="0.3">
      <c r="A1024" t="s">
        <v>1524</v>
      </c>
      <c r="B1024" t="s">
        <v>135</v>
      </c>
      <c r="C1024" s="46" t="s">
        <v>176</v>
      </c>
      <c r="D1024" t="s">
        <v>177</v>
      </c>
      <c r="E1024" t="s">
        <v>18</v>
      </c>
      <c r="F1024" t="s">
        <v>1526</v>
      </c>
      <c r="G1024" t="s">
        <v>137</v>
      </c>
      <c r="H1024" t="s">
        <v>138</v>
      </c>
      <c r="I1024" t="s">
        <v>140</v>
      </c>
      <c r="K1024" s="5" t="s">
        <v>95</v>
      </c>
      <c r="M1024" s="5" t="s">
        <v>34</v>
      </c>
      <c r="N1024" s="5">
        <v>3120</v>
      </c>
      <c r="O1024" s="5">
        <v>2214650.8799999999</v>
      </c>
      <c r="P1024" s="49"/>
      <c r="Q1024" s="48"/>
    </row>
    <row r="1025" spans="1:17" x14ac:dyDescent="0.3">
      <c r="A1025" t="s">
        <v>1527</v>
      </c>
      <c r="B1025" t="s">
        <v>135</v>
      </c>
      <c r="C1025" s="46" t="s">
        <v>176</v>
      </c>
      <c r="D1025" t="s">
        <v>177</v>
      </c>
      <c r="E1025" t="s">
        <v>18</v>
      </c>
      <c r="F1025" t="s">
        <v>1525</v>
      </c>
      <c r="G1025" t="s">
        <v>137</v>
      </c>
      <c r="H1025" t="s">
        <v>138</v>
      </c>
      <c r="I1025" t="s">
        <v>140</v>
      </c>
      <c r="K1025" s="5" t="s">
        <v>95</v>
      </c>
      <c r="M1025" s="5" t="s">
        <v>34</v>
      </c>
      <c r="N1025" s="5">
        <v>5040</v>
      </c>
      <c r="O1025" s="5">
        <v>3577512.96</v>
      </c>
      <c r="P1025" s="49"/>
      <c r="Q1025" s="48"/>
    </row>
    <row r="1026" spans="1:17" x14ac:dyDescent="0.3">
      <c r="A1026" t="s">
        <v>1527</v>
      </c>
      <c r="B1026" t="s">
        <v>135</v>
      </c>
      <c r="C1026" s="46" t="s">
        <v>176</v>
      </c>
      <c r="D1026" t="s">
        <v>177</v>
      </c>
      <c r="E1026" t="s">
        <v>18</v>
      </c>
      <c r="F1026" t="s">
        <v>1526</v>
      </c>
      <c r="G1026" t="s">
        <v>137</v>
      </c>
      <c r="H1026" t="s">
        <v>138</v>
      </c>
      <c r="I1026" t="s">
        <v>140</v>
      </c>
      <c r="K1026" s="5" t="s">
        <v>95</v>
      </c>
      <c r="M1026" s="5" t="s">
        <v>34</v>
      </c>
      <c r="N1026" s="5">
        <v>3120</v>
      </c>
      <c r="O1026" s="5">
        <v>2214650.8799999999</v>
      </c>
      <c r="P1026" s="49"/>
      <c r="Q1026" s="48"/>
    </row>
    <row r="1027" spans="1:17" x14ac:dyDescent="0.3">
      <c r="A1027" t="s">
        <v>1528</v>
      </c>
      <c r="B1027" t="s">
        <v>135</v>
      </c>
      <c r="C1027" s="46" t="s">
        <v>176</v>
      </c>
      <c r="D1027" t="s">
        <v>177</v>
      </c>
      <c r="E1027" t="s">
        <v>101</v>
      </c>
      <c r="F1027" t="s">
        <v>1085</v>
      </c>
      <c r="G1027" t="s">
        <v>137</v>
      </c>
      <c r="H1027" t="s">
        <v>138</v>
      </c>
      <c r="I1027" t="s">
        <v>140</v>
      </c>
      <c r="J1027" t="s">
        <v>141</v>
      </c>
      <c r="K1027" s="5" t="s">
        <v>95</v>
      </c>
      <c r="M1027" s="5" t="s">
        <v>34</v>
      </c>
      <c r="N1027" s="5">
        <v>216</v>
      </c>
      <c r="O1027" s="5">
        <v>83376</v>
      </c>
      <c r="P1027" s="49"/>
      <c r="Q1027" s="48"/>
    </row>
    <row r="1028" spans="1:17" x14ac:dyDescent="0.3">
      <c r="A1028" t="s">
        <v>1528</v>
      </c>
      <c r="B1028" t="s">
        <v>135</v>
      </c>
      <c r="C1028" s="46" t="s">
        <v>176</v>
      </c>
      <c r="D1028" t="s">
        <v>177</v>
      </c>
      <c r="E1028" t="s">
        <v>101</v>
      </c>
      <c r="F1028" t="s">
        <v>1086</v>
      </c>
      <c r="G1028" t="s">
        <v>137</v>
      </c>
      <c r="H1028" t="s">
        <v>138</v>
      </c>
      <c r="I1028" t="s">
        <v>140</v>
      </c>
      <c r="J1028" t="s">
        <v>141</v>
      </c>
      <c r="K1028" s="5" t="s">
        <v>95</v>
      </c>
      <c r="M1028" s="5" t="s">
        <v>34</v>
      </c>
      <c r="N1028" s="5">
        <v>432</v>
      </c>
      <c r="O1028" s="5">
        <v>93312</v>
      </c>
      <c r="P1028" s="49"/>
      <c r="Q1028" s="48"/>
    </row>
    <row r="1029" spans="1:17" x14ac:dyDescent="0.3">
      <c r="A1029" t="s">
        <v>1528</v>
      </c>
      <c r="B1029" t="s">
        <v>135</v>
      </c>
      <c r="C1029" s="46" t="s">
        <v>176</v>
      </c>
      <c r="D1029" t="s">
        <v>177</v>
      </c>
      <c r="E1029" t="s">
        <v>101</v>
      </c>
      <c r="F1029" t="s">
        <v>477</v>
      </c>
      <c r="G1029" t="s">
        <v>137</v>
      </c>
      <c r="H1029" t="s">
        <v>138</v>
      </c>
      <c r="I1029" t="s">
        <v>140</v>
      </c>
      <c r="J1029" t="s">
        <v>141</v>
      </c>
      <c r="K1029" s="5" t="s">
        <v>95</v>
      </c>
      <c r="M1029" s="5" t="s">
        <v>34</v>
      </c>
      <c r="N1029" s="5">
        <v>78</v>
      </c>
      <c r="O1029" s="5">
        <v>76440</v>
      </c>
      <c r="P1029" s="49"/>
      <c r="Q1029" s="48"/>
    </row>
    <row r="1030" spans="1:17" x14ac:dyDescent="0.3">
      <c r="A1030" t="s">
        <v>1528</v>
      </c>
      <c r="B1030" t="s">
        <v>135</v>
      </c>
      <c r="C1030" s="46" t="s">
        <v>176</v>
      </c>
      <c r="D1030" t="s">
        <v>177</v>
      </c>
      <c r="E1030" t="s">
        <v>101</v>
      </c>
      <c r="F1030" t="s">
        <v>478</v>
      </c>
      <c r="G1030" t="s">
        <v>137</v>
      </c>
      <c r="H1030" t="s">
        <v>138</v>
      </c>
      <c r="I1030" t="s">
        <v>140</v>
      </c>
      <c r="J1030" t="s">
        <v>141</v>
      </c>
      <c r="K1030" s="5" t="s">
        <v>95</v>
      </c>
      <c r="M1030" s="5" t="s">
        <v>34</v>
      </c>
      <c r="N1030" s="5">
        <v>96</v>
      </c>
      <c r="O1030" s="5">
        <v>71136</v>
      </c>
      <c r="P1030" s="49"/>
      <c r="Q1030" s="48"/>
    </row>
    <row r="1031" spans="1:17" x14ac:dyDescent="0.3">
      <c r="A1031" t="s">
        <v>1528</v>
      </c>
      <c r="B1031" t="s">
        <v>135</v>
      </c>
      <c r="C1031" s="46" t="s">
        <v>176</v>
      </c>
      <c r="D1031" t="s">
        <v>177</v>
      </c>
      <c r="E1031" t="s">
        <v>101</v>
      </c>
      <c r="F1031" t="s">
        <v>476</v>
      </c>
      <c r="G1031" t="s">
        <v>137</v>
      </c>
      <c r="H1031" t="s">
        <v>138</v>
      </c>
      <c r="I1031" t="s">
        <v>140</v>
      </c>
      <c r="J1031" t="s">
        <v>141</v>
      </c>
      <c r="K1031" s="5" t="s">
        <v>95</v>
      </c>
      <c r="M1031" s="5" t="s">
        <v>34</v>
      </c>
      <c r="N1031" s="5">
        <v>78</v>
      </c>
      <c r="O1031" s="5">
        <v>76440</v>
      </c>
      <c r="P1031" s="49"/>
      <c r="Q1031" s="48"/>
    </row>
    <row r="1032" spans="1:17" x14ac:dyDescent="0.3">
      <c r="A1032" t="s">
        <v>1528</v>
      </c>
      <c r="B1032" t="s">
        <v>135</v>
      </c>
      <c r="C1032" s="46" t="s">
        <v>176</v>
      </c>
      <c r="D1032" t="s">
        <v>177</v>
      </c>
      <c r="E1032" t="s">
        <v>101</v>
      </c>
      <c r="F1032" t="s">
        <v>474</v>
      </c>
      <c r="G1032" t="s">
        <v>137</v>
      </c>
      <c r="H1032" t="s">
        <v>138</v>
      </c>
      <c r="I1032" t="s">
        <v>140</v>
      </c>
      <c r="J1032" t="s">
        <v>141</v>
      </c>
      <c r="K1032" s="5" t="s">
        <v>95</v>
      </c>
      <c r="M1032" s="5" t="s">
        <v>34</v>
      </c>
      <c r="N1032" s="5">
        <v>76</v>
      </c>
      <c r="O1032" s="5">
        <v>94848</v>
      </c>
      <c r="P1032" s="49"/>
      <c r="Q1032" s="48"/>
    </row>
    <row r="1033" spans="1:17" x14ac:dyDescent="0.3">
      <c r="A1033" t="s">
        <v>1529</v>
      </c>
      <c r="B1033" t="s">
        <v>135</v>
      </c>
      <c r="C1033" s="46" t="s">
        <v>176</v>
      </c>
      <c r="D1033" t="s">
        <v>177</v>
      </c>
      <c r="E1033" t="s">
        <v>119</v>
      </c>
      <c r="F1033" t="s">
        <v>1295</v>
      </c>
      <c r="G1033" t="s">
        <v>137</v>
      </c>
      <c r="H1033" t="s">
        <v>138</v>
      </c>
      <c r="I1033" t="s">
        <v>140</v>
      </c>
      <c r="J1033" t="s">
        <v>142</v>
      </c>
      <c r="K1033" s="5" t="s">
        <v>95</v>
      </c>
      <c r="M1033" s="5" t="s">
        <v>34</v>
      </c>
      <c r="N1033" s="5">
        <v>108</v>
      </c>
      <c r="O1033" s="5">
        <v>269892</v>
      </c>
      <c r="P1033" s="49"/>
      <c r="Q1033" s="48"/>
    </row>
    <row r="1034" spans="1:17" x14ac:dyDescent="0.3">
      <c r="A1034" t="s">
        <v>1530</v>
      </c>
      <c r="B1034" t="s">
        <v>135</v>
      </c>
      <c r="C1034" s="46" t="s">
        <v>176</v>
      </c>
      <c r="D1034" t="s">
        <v>177</v>
      </c>
      <c r="E1034" t="s">
        <v>119</v>
      </c>
      <c r="F1034" t="s">
        <v>368</v>
      </c>
      <c r="G1034" t="s">
        <v>137</v>
      </c>
      <c r="H1034" t="s">
        <v>138</v>
      </c>
      <c r="I1034" t="s">
        <v>140</v>
      </c>
      <c r="J1034" t="s">
        <v>141</v>
      </c>
      <c r="K1034" s="5" t="s">
        <v>96</v>
      </c>
      <c r="M1034" s="5" t="s">
        <v>34</v>
      </c>
      <c r="N1034" s="5">
        <v>40</v>
      </c>
      <c r="O1034" s="5">
        <v>199960</v>
      </c>
      <c r="P1034" s="49"/>
      <c r="Q1034" s="48"/>
    </row>
    <row r="1035" spans="1:17" x14ac:dyDescent="0.3">
      <c r="A1035" t="s">
        <v>1531</v>
      </c>
      <c r="B1035" t="s">
        <v>135</v>
      </c>
      <c r="C1035" s="46" t="s">
        <v>176</v>
      </c>
      <c r="D1035" t="s">
        <v>177</v>
      </c>
      <c r="E1035" t="s">
        <v>119</v>
      </c>
      <c r="F1035" t="s">
        <v>1532</v>
      </c>
      <c r="G1035" t="s">
        <v>137</v>
      </c>
      <c r="H1035" t="s">
        <v>138</v>
      </c>
      <c r="I1035" t="s">
        <v>140</v>
      </c>
      <c r="J1035" t="s">
        <v>141</v>
      </c>
      <c r="K1035" s="5" t="s">
        <v>96</v>
      </c>
      <c r="M1035" s="5" t="s">
        <v>34</v>
      </c>
      <c r="N1035" s="5">
        <v>416</v>
      </c>
      <c r="O1035" s="5">
        <v>1164384</v>
      </c>
      <c r="P1035" s="49"/>
      <c r="Q1035" s="48"/>
    </row>
    <row r="1036" spans="1:17" x14ac:dyDescent="0.3">
      <c r="A1036" t="s">
        <v>1533</v>
      </c>
      <c r="B1036" t="s">
        <v>135</v>
      </c>
      <c r="C1036" s="46" t="s">
        <v>176</v>
      </c>
      <c r="D1036" t="s">
        <v>177</v>
      </c>
      <c r="E1036" t="s">
        <v>119</v>
      </c>
      <c r="F1036" t="s">
        <v>374</v>
      </c>
      <c r="G1036" t="s">
        <v>137</v>
      </c>
      <c r="H1036" t="s">
        <v>138</v>
      </c>
      <c r="I1036" t="s">
        <v>140</v>
      </c>
      <c r="J1036" t="s">
        <v>142</v>
      </c>
      <c r="K1036" s="5" t="s">
        <v>96</v>
      </c>
      <c r="M1036" s="5" t="s">
        <v>34</v>
      </c>
      <c r="N1036" s="5">
        <v>96</v>
      </c>
      <c r="O1036" s="5">
        <v>163104</v>
      </c>
      <c r="P1036" s="49"/>
      <c r="Q1036" s="48"/>
    </row>
    <row r="1037" spans="1:17" x14ac:dyDescent="0.3">
      <c r="A1037" t="s">
        <v>1534</v>
      </c>
      <c r="B1037" t="s">
        <v>135</v>
      </c>
      <c r="C1037" s="46" t="s">
        <v>176</v>
      </c>
      <c r="D1037" t="s">
        <v>177</v>
      </c>
      <c r="E1037" t="s">
        <v>119</v>
      </c>
      <c r="F1037" t="s">
        <v>380</v>
      </c>
      <c r="G1037" t="s">
        <v>137</v>
      </c>
      <c r="H1037" t="s">
        <v>138</v>
      </c>
      <c r="I1037" t="s">
        <v>140</v>
      </c>
      <c r="J1037" t="s">
        <v>142</v>
      </c>
      <c r="K1037" s="5" t="s">
        <v>96</v>
      </c>
      <c r="M1037" s="5" t="s">
        <v>34</v>
      </c>
      <c r="N1037" s="5">
        <v>200</v>
      </c>
      <c r="O1037" s="5">
        <v>1399800</v>
      </c>
      <c r="P1037" s="49"/>
      <c r="Q1037" s="48"/>
    </row>
    <row r="1038" spans="1:17" x14ac:dyDescent="0.3">
      <c r="A1038" t="s">
        <v>1535</v>
      </c>
      <c r="B1038" t="s">
        <v>135</v>
      </c>
      <c r="C1038" s="46" t="s">
        <v>176</v>
      </c>
      <c r="D1038" t="s">
        <v>177</v>
      </c>
      <c r="E1038" t="s">
        <v>101</v>
      </c>
      <c r="F1038" t="s">
        <v>206</v>
      </c>
      <c r="G1038" t="s">
        <v>137</v>
      </c>
      <c r="H1038" t="s">
        <v>138</v>
      </c>
      <c r="I1038" t="s">
        <v>31</v>
      </c>
      <c r="J1038" t="s">
        <v>257</v>
      </c>
      <c r="K1038" s="5" t="s">
        <v>96</v>
      </c>
      <c r="M1038" s="5" t="s">
        <v>34</v>
      </c>
      <c r="N1038" s="5">
        <v>80997</v>
      </c>
      <c r="O1038" s="5">
        <v>647976</v>
      </c>
      <c r="P1038" s="49"/>
      <c r="Q1038" s="48"/>
    </row>
    <row r="1039" spans="1:17" x14ac:dyDescent="0.3">
      <c r="A1039" t="s">
        <v>1536</v>
      </c>
      <c r="B1039" t="s">
        <v>135</v>
      </c>
      <c r="C1039" s="46" t="s">
        <v>176</v>
      </c>
      <c r="D1039" t="s">
        <v>177</v>
      </c>
      <c r="E1039" t="s">
        <v>119</v>
      </c>
      <c r="F1039" t="s">
        <v>210</v>
      </c>
      <c r="G1039" t="s">
        <v>137</v>
      </c>
      <c r="H1039" t="s">
        <v>138</v>
      </c>
      <c r="I1039" t="s">
        <v>144</v>
      </c>
      <c r="J1039" t="s">
        <v>280</v>
      </c>
      <c r="K1039" s="5" t="s">
        <v>96</v>
      </c>
      <c r="M1039" s="5" t="s">
        <v>34</v>
      </c>
      <c r="N1039" s="5">
        <v>1040</v>
      </c>
      <c r="O1039" s="5">
        <v>726960</v>
      </c>
      <c r="P1039" s="49"/>
      <c r="Q1039" s="48"/>
    </row>
    <row r="1040" spans="1:17" x14ac:dyDescent="0.3">
      <c r="A1040" t="s">
        <v>1537</v>
      </c>
      <c r="B1040" t="s">
        <v>135</v>
      </c>
      <c r="C1040" s="46" t="s">
        <v>176</v>
      </c>
      <c r="D1040" t="s">
        <v>177</v>
      </c>
      <c r="E1040" t="s">
        <v>25</v>
      </c>
      <c r="F1040" t="s">
        <v>1538</v>
      </c>
      <c r="G1040" t="s">
        <v>137</v>
      </c>
      <c r="H1040" t="s">
        <v>138</v>
      </c>
      <c r="I1040" t="s">
        <v>152</v>
      </c>
      <c r="J1040" t="s">
        <v>153</v>
      </c>
      <c r="K1040" s="5" t="s">
        <v>96</v>
      </c>
      <c r="M1040" s="5" t="s">
        <v>34</v>
      </c>
      <c r="N1040" s="5">
        <v>3200</v>
      </c>
      <c r="O1040" s="5">
        <v>623776</v>
      </c>
      <c r="P1040" s="49"/>
      <c r="Q1040" s="48"/>
    </row>
    <row r="1041" spans="1:17" x14ac:dyDescent="0.3">
      <c r="A1041" t="s">
        <v>1539</v>
      </c>
      <c r="B1041" t="s">
        <v>135</v>
      </c>
      <c r="C1041" s="46" t="s">
        <v>176</v>
      </c>
      <c r="D1041" t="s">
        <v>177</v>
      </c>
      <c r="E1041" t="s">
        <v>119</v>
      </c>
      <c r="F1041" t="s">
        <v>679</v>
      </c>
      <c r="G1041" t="s">
        <v>137</v>
      </c>
      <c r="H1041" t="s">
        <v>138</v>
      </c>
      <c r="I1041" t="s">
        <v>139</v>
      </c>
      <c r="J1041" t="s">
        <v>88</v>
      </c>
      <c r="K1041" s="5" t="s">
        <v>95</v>
      </c>
      <c r="M1041" s="5" t="s">
        <v>34</v>
      </c>
      <c r="N1041" s="5">
        <v>60</v>
      </c>
      <c r="O1041" s="5">
        <v>89940</v>
      </c>
      <c r="P1041" s="49"/>
      <c r="Q1041" s="48"/>
    </row>
    <row r="1042" spans="1:17" x14ac:dyDescent="0.3">
      <c r="A1042" t="s">
        <v>1540</v>
      </c>
      <c r="B1042" t="s">
        <v>135</v>
      </c>
      <c r="C1042" s="46" t="s">
        <v>176</v>
      </c>
      <c r="D1042" t="s">
        <v>177</v>
      </c>
      <c r="E1042" t="s">
        <v>7</v>
      </c>
      <c r="F1042" t="s">
        <v>1541</v>
      </c>
      <c r="G1042" t="s">
        <v>137</v>
      </c>
      <c r="H1042" t="s">
        <v>138</v>
      </c>
      <c r="I1042" t="s">
        <v>139</v>
      </c>
      <c r="J1042" t="s">
        <v>88</v>
      </c>
      <c r="K1042" s="5" t="s">
        <v>96</v>
      </c>
      <c r="L1042" s="5" t="s">
        <v>33</v>
      </c>
      <c r="M1042" s="5" t="s">
        <v>34</v>
      </c>
      <c r="N1042" s="5">
        <v>4820</v>
      </c>
      <c r="O1042" s="5">
        <v>1876406.72</v>
      </c>
      <c r="P1042" s="49"/>
      <c r="Q1042" s="48"/>
    </row>
    <row r="1043" spans="1:17" x14ac:dyDescent="0.3">
      <c r="A1043" t="s">
        <v>1540</v>
      </c>
      <c r="B1043" t="s">
        <v>135</v>
      </c>
      <c r="C1043" s="46" t="s">
        <v>176</v>
      </c>
      <c r="D1043" t="s">
        <v>177</v>
      </c>
      <c r="E1043" t="s">
        <v>7</v>
      </c>
      <c r="F1043" t="s">
        <v>1542</v>
      </c>
      <c r="G1043" t="s">
        <v>137</v>
      </c>
      <c r="H1043" t="s">
        <v>138</v>
      </c>
      <c r="I1043" t="s">
        <v>139</v>
      </c>
      <c r="J1043" t="s">
        <v>88</v>
      </c>
      <c r="K1043" s="5" t="s">
        <v>96</v>
      </c>
      <c r="L1043" s="5" t="s">
        <v>33</v>
      </c>
      <c r="M1043" s="5" t="s">
        <v>34</v>
      </c>
      <c r="N1043" s="5">
        <v>3460</v>
      </c>
      <c r="O1043" s="5">
        <v>1346964.16</v>
      </c>
      <c r="P1043" s="49"/>
      <c r="Q1043" s="48"/>
    </row>
    <row r="1044" spans="1:17" x14ac:dyDescent="0.3">
      <c r="A1044" t="s">
        <v>1540</v>
      </c>
      <c r="B1044" t="s">
        <v>135</v>
      </c>
      <c r="C1044" s="46" t="s">
        <v>176</v>
      </c>
      <c r="D1044" t="s">
        <v>177</v>
      </c>
      <c r="E1044" t="s">
        <v>7</v>
      </c>
      <c r="F1044" t="s">
        <v>1543</v>
      </c>
      <c r="G1044" t="s">
        <v>137</v>
      </c>
      <c r="H1044" t="s">
        <v>138</v>
      </c>
      <c r="I1044" t="s">
        <v>139</v>
      </c>
      <c r="J1044" t="s">
        <v>88</v>
      </c>
      <c r="K1044" s="5" t="s">
        <v>96</v>
      </c>
      <c r="L1044" s="5" t="s">
        <v>33</v>
      </c>
      <c r="M1044" s="5" t="s">
        <v>34</v>
      </c>
      <c r="N1044" s="5">
        <v>1200</v>
      </c>
      <c r="O1044" s="5">
        <v>467155.20000000001</v>
      </c>
      <c r="P1044" s="49"/>
      <c r="Q1044" s="48"/>
    </row>
    <row r="1045" spans="1:17" x14ac:dyDescent="0.3">
      <c r="A1045" t="s">
        <v>1540</v>
      </c>
      <c r="B1045" t="s">
        <v>135</v>
      </c>
      <c r="C1045" s="46" t="s">
        <v>176</v>
      </c>
      <c r="D1045" t="s">
        <v>177</v>
      </c>
      <c r="E1045" t="s">
        <v>7</v>
      </c>
      <c r="F1045" t="s">
        <v>1544</v>
      </c>
      <c r="G1045" t="s">
        <v>137</v>
      </c>
      <c r="H1045" t="s">
        <v>138</v>
      </c>
      <c r="I1045" t="s">
        <v>139</v>
      </c>
      <c r="J1045" t="s">
        <v>88</v>
      </c>
      <c r="K1045" s="5" t="s">
        <v>96</v>
      </c>
      <c r="L1045" s="5" t="s">
        <v>33</v>
      </c>
      <c r="M1045" s="5" t="s">
        <v>34</v>
      </c>
      <c r="N1045" s="5">
        <v>2200</v>
      </c>
      <c r="O1045" s="5">
        <v>856451.2</v>
      </c>
      <c r="P1045" s="49"/>
      <c r="Q1045" s="48"/>
    </row>
    <row r="1046" spans="1:17" x14ac:dyDescent="0.3">
      <c r="A1046" t="s">
        <v>1540</v>
      </c>
      <c r="B1046" t="s">
        <v>135</v>
      </c>
      <c r="C1046" s="46" t="s">
        <v>176</v>
      </c>
      <c r="D1046" t="s">
        <v>177</v>
      </c>
      <c r="E1046" t="s">
        <v>7</v>
      </c>
      <c r="F1046" t="s">
        <v>1545</v>
      </c>
      <c r="G1046" t="s">
        <v>137</v>
      </c>
      <c r="H1046" t="s">
        <v>138</v>
      </c>
      <c r="I1046" t="s">
        <v>139</v>
      </c>
      <c r="J1046" t="s">
        <v>88</v>
      </c>
      <c r="K1046" s="5" t="s">
        <v>96</v>
      </c>
      <c r="L1046" s="5" t="s">
        <v>33</v>
      </c>
      <c r="M1046" s="5" t="s">
        <v>34</v>
      </c>
      <c r="N1046" s="5">
        <v>2000</v>
      </c>
      <c r="O1046" s="5">
        <v>1277952</v>
      </c>
      <c r="P1046" s="49"/>
      <c r="Q1046" s="48"/>
    </row>
    <row r="1047" spans="1:17" x14ac:dyDescent="0.3">
      <c r="A1047" t="s">
        <v>1540</v>
      </c>
      <c r="B1047" t="s">
        <v>135</v>
      </c>
      <c r="C1047" s="46" t="s">
        <v>176</v>
      </c>
      <c r="D1047" t="s">
        <v>177</v>
      </c>
      <c r="E1047" t="s">
        <v>7</v>
      </c>
      <c r="F1047" t="s">
        <v>1546</v>
      </c>
      <c r="G1047" t="s">
        <v>137</v>
      </c>
      <c r="H1047" t="s">
        <v>138</v>
      </c>
      <c r="I1047" t="s">
        <v>139</v>
      </c>
      <c r="J1047" t="s">
        <v>88</v>
      </c>
      <c r="K1047" s="5" t="s">
        <v>96</v>
      </c>
      <c r="L1047" s="5" t="s">
        <v>33</v>
      </c>
      <c r="M1047" s="5" t="s">
        <v>34</v>
      </c>
      <c r="N1047" s="5">
        <v>1540</v>
      </c>
      <c r="O1047" s="5">
        <v>795896.64</v>
      </c>
      <c r="P1047" s="49"/>
      <c r="Q1047" s="48"/>
    </row>
    <row r="1048" spans="1:17" x14ac:dyDescent="0.3">
      <c r="A1048" t="s">
        <v>1540</v>
      </c>
      <c r="B1048" t="s">
        <v>135</v>
      </c>
      <c r="C1048" s="46" t="s">
        <v>176</v>
      </c>
      <c r="D1048" t="s">
        <v>177</v>
      </c>
      <c r="E1048" t="s">
        <v>7</v>
      </c>
      <c r="F1048" t="s">
        <v>1547</v>
      </c>
      <c r="G1048" t="s">
        <v>137</v>
      </c>
      <c r="H1048" t="s">
        <v>138</v>
      </c>
      <c r="I1048" t="s">
        <v>139</v>
      </c>
      <c r="J1048" t="s">
        <v>88</v>
      </c>
      <c r="K1048" s="5" t="s">
        <v>96</v>
      </c>
      <c r="L1048" s="5" t="s">
        <v>33</v>
      </c>
      <c r="M1048" s="5" t="s">
        <v>34</v>
      </c>
      <c r="N1048" s="5">
        <v>2440</v>
      </c>
      <c r="O1048" s="5">
        <v>1261031.04</v>
      </c>
      <c r="P1048" s="49"/>
      <c r="Q1048" s="48"/>
    </row>
    <row r="1049" spans="1:17" x14ac:dyDescent="0.3">
      <c r="A1049" t="s">
        <v>1540</v>
      </c>
      <c r="B1049" t="s">
        <v>135</v>
      </c>
      <c r="C1049" s="46" t="s">
        <v>176</v>
      </c>
      <c r="D1049" t="s">
        <v>177</v>
      </c>
      <c r="E1049" t="s">
        <v>7</v>
      </c>
      <c r="F1049" t="s">
        <v>1548</v>
      </c>
      <c r="G1049" t="s">
        <v>137</v>
      </c>
      <c r="H1049" t="s">
        <v>138</v>
      </c>
      <c r="I1049" t="s">
        <v>139</v>
      </c>
      <c r="J1049" t="s">
        <v>88</v>
      </c>
      <c r="K1049" s="5" t="s">
        <v>96</v>
      </c>
      <c r="L1049" s="5" t="s">
        <v>33</v>
      </c>
      <c r="M1049" s="5" t="s">
        <v>34</v>
      </c>
      <c r="N1049" s="5">
        <v>1500</v>
      </c>
      <c r="O1049" s="5">
        <v>583944</v>
      </c>
      <c r="P1049" s="49"/>
      <c r="Q1049" s="48"/>
    </row>
    <row r="1050" spans="1:17" x14ac:dyDescent="0.3">
      <c r="A1050" t="s">
        <v>1540</v>
      </c>
      <c r="B1050" t="s">
        <v>135</v>
      </c>
      <c r="C1050" s="46" t="s">
        <v>176</v>
      </c>
      <c r="D1050" t="s">
        <v>177</v>
      </c>
      <c r="E1050" t="s">
        <v>7</v>
      </c>
      <c r="F1050" t="s">
        <v>1549</v>
      </c>
      <c r="G1050" t="s">
        <v>137</v>
      </c>
      <c r="H1050" t="s">
        <v>138</v>
      </c>
      <c r="I1050" t="s">
        <v>139</v>
      </c>
      <c r="J1050" t="s">
        <v>88</v>
      </c>
      <c r="K1050" s="5" t="s">
        <v>96</v>
      </c>
      <c r="L1050" s="5" t="s">
        <v>33</v>
      </c>
      <c r="M1050" s="5" t="s">
        <v>34</v>
      </c>
      <c r="N1050" s="5">
        <v>500</v>
      </c>
      <c r="O1050" s="5">
        <v>319488</v>
      </c>
      <c r="P1050" s="49"/>
      <c r="Q1050" s="48"/>
    </row>
    <row r="1051" spans="1:17" x14ac:dyDescent="0.3">
      <c r="A1051" t="s">
        <v>1550</v>
      </c>
      <c r="B1051" t="s">
        <v>135</v>
      </c>
      <c r="C1051" s="46" t="s">
        <v>176</v>
      </c>
      <c r="D1051" t="s">
        <v>177</v>
      </c>
      <c r="E1051" t="s">
        <v>119</v>
      </c>
      <c r="F1051" t="s">
        <v>842</v>
      </c>
      <c r="G1051" t="s">
        <v>137</v>
      </c>
      <c r="H1051" t="s">
        <v>138</v>
      </c>
      <c r="I1051" t="s">
        <v>139</v>
      </c>
      <c r="J1051" t="s">
        <v>88</v>
      </c>
      <c r="K1051" s="5" t="s">
        <v>95</v>
      </c>
      <c r="M1051" s="5" t="s">
        <v>34</v>
      </c>
      <c r="N1051" s="5">
        <v>432</v>
      </c>
      <c r="O1051" s="5">
        <v>1122768</v>
      </c>
      <c r="P1051" s="49"/>
      <c r="Q1051" s="48"/>
    </row>
    <row r="1052" spans="1:17" x14ac:dyDescent="0.3">
      <c r="A1052" t="s">
        <v>1551</v>
      </c>
      <c r="B1052" t="s">
        <v>135</v>
      </c>
      <c r="C1052" s="46" t="s">
        <v>176</v>
      </c>
      <c r="D1052" t="s">
        <v>177</v>
      </c>
      <c r="E1052" t="s">
        <v>119</v>
      </c>
      <c r="F1052" t="s">
        <v>844</v>
      </c>
      <c r="G1052" t="s">
        <v>137</v>
      </c>
      <c r="H1052" t="s">
        <v>138</v>
      </c>
      <c r="I1052" t="s">
        <v>139</v>
      </c>
      <c r="J1052" t="s">
        <v>88</v>
      </c>
      <c r="K1052" s="5" t="s">
        <v>95</v>
      </c>
      <c r="M1052" s="5" t="s">
        <v>34</v>
      </c>
      <c r="N1052" s="5">
        <v>296</v>
      </c>
      <c r="O1052" s="5">
        <v>887704</v>
      </c>
      <c r="P1052" s="49"/>
      <c r="Q1052" s="48"/>
    </row>
    <row r="1053" spans="1:17" x14ac:dyDescent="0.3">
      <c r="A1053" t="s">
        <v>1552</v>
      </c>
      <c r="B1053" t="s">
        <v>135</v>
      </c>
      <c r="C1053" s="46" t="s">
        <v>176</v>
      </c>
      <c r="D1053" t="s">
        <v>177</v>
      </c>
      <c r="E1053" t="s">
        <v>119</v>
      </c>
      <c r="F1053" t="s">
        <v>195</v>
      </c>
      <c r="G1053" t="s">
        <v>137</v>
      </c>
      <c r="H1053" t="s">
        <v>138</v>
      </c>
      <c r="I1053" t="s">
        <v>139</v>
      </c>
      <c r="J1053" t="s">
        <v>87</v>
      </c>
      <c r="K1053" s="5" t="s">
        <v>95</v>
      </c>
      <c r="M1053" s="5" t="s">
        <v>34</v>
      </c>
      <c r="N1053" s="5">
        <v>72</v>
      </c>
      <c r="O1053" s="5">
        <v>287928</v>
      </c>
      <c r="P1053" s="49"/>
      <c r="Q1053" s="48"/>
    </row>
    <row r="1054" spans="1:17" x14ac:dyDescent="0.3">
      <c r="A1054" t="s">
        <v>1553</v>
      </c>
      <c r="B1054" t="s">
        <v>135</v>
      </c>
      <c r="C1054" s="46" t="s">
        <v>176</v>
      </c>
      <c r="D1054" t="s">
        <v>177</v>
      </c>
      <c r="E1054" t="s">
        <v>119</v>
      </c>
      <c r="F1054" t="s">
        <v>847</v>
      </c>
      <c r="G1054" t="s">
        <v>137</v>
      </c>
      <c r="H1054" t="s">
        <v>138</v>
      </c>
      <c r="I1054" t="s">
        <v>139</v>
      </c>
      <c r="J1054" t="s">
        <v>88</v>
      </c>
      <c r="K1054" s="5" t="s">
        <v>95</v>
      </c>
      <c r="M1054" s="5" t="s">
        <v>34</v>
      </c>
      <c r="N1054" s="5">
        <v>1152</v>
      </c>
      <c r="O1054" s="5">
        <v>690048</v>
      </c>
      <c r="P1054" s="49"/>
      <c r="Q1054" s="48"/>
    </row>
    <row r="1055" spans="1:17" x14ac:dyDescent="0.3">
      <c r="A1055" t="s">
        <v>1554</v>
      </c>
      <c r="B1055" t="s">
        <v>135</v>
      </c>
      <c r="C1055" s="46" t="s">
        <v>176</v>
      </c>
      <c r="D1055" t="s">
        <v>177</v>
      </c>
      <c r="E1055" t="s">
        <v>119</v>
      </c>
      <c r="F1055" t="s">
        <v>849</v>
      </c>
      <c r="G1055" t="s">
        <v>137</v>
      </c>
      <c r="H1055" t="s">
        <v>138</v>
      </c>
      <c r="I1055" t="s">
        <v>140</v>
      </c>
      <c r="J1055" t="s">
        <v>361</v>
      </c>
      <c r="K1055" s="5" t="s">
        <v>95</v>
      </c>
      <c r="M1055" s="5" t="s">
        <v>34</v>
      </c>
      <c r="N1055" s="5">
        <v>160</v>
      </c>
      <c r="O1055" s="5">
        <v>127840</v>
      </c>
      <c r="P1055" s="49"/>
      <c r="Q1055" s="48"/>
    </row>
    <row r="1056" spans="1:17" x14ac:dyDescent="0.3">
      <c r="A1056" t="s">
        <v>1555</v>
      </c>
      <c r="B1056" t="s">
        <v>135</v>
      </c>
      <c r="C1056" s="46" t="s">
        <v>176</v>
      </c>
      <c r="D1056" t="s">
        <v>177</v>
      </c>
      <c r="E1056" t="s">
        <v>7</v>
      </c>
      <c r="F1056" t="s">
        <v>1239</v>
      </c>
      <c r="G1056" t="s">
        <v>137</v>
      </c>
      <c r="H1056" t="s">
        <v>138</v>
      </c>
      <c r="I1056" t="s">
        <v>140</v>
      </c>
      <c r="J1056" t="s">
        <v>141</v>
      </c>
      <c r="K1056" s="5" t="s">
        <v>95</v>
      </c>
      <c r="M1056" s="5" t="s">
        <v>34</v>
      </c>
      <c r="N1056" s="5">
        <v>2856</v>
      </c>
      <c r="O1056" s="5">
        <v>2169143.42</v>
      </c>
      <c r="P1056" s="49"/>
      <c r="Q1056" s="48"/>
    </row>
    <row r="1057" spans="1:17" x14ac:dyDescent="0.3">
      <c r="A1057" t="s">
        <v>1555</v>
      </c>
      <c r="B1057" t="s">
        <v>135</v>
      </c>
      <c r="C1057" s="46" t="s">
        <v>176</v>
      </c>
      <c r="D1057" t="s">
        <v>177</v>
      </c>
      <c r="E1057" t="s">
        <v>7</v>
      </c>
      <c r="F1057" t="s">
        <v>1240</v>
      </c>
      <c r="G1057" t="s">
        <v>137</v>
      </c>
      <c r="H1057" t="s">
        <v>138</v>
      </c>
      <c r="I1057" t="s">
        <v>140</v>
      </c>
      <c r="J1057" t="s">
        <v>141</v>
      </c>
      <c r="K1057" s="5" t="s">
        <v>95</v>
      </c>
      <c r="M1057" s="5" t="s">
        <v>34</v>
      </c>
      <c r="N1057" s="5">
        <v>2856</v>
      </c>
      <c r="O1057" s="5">
        <v>2169143.42</v>
      </c>
      <c r="P1057" s="49"/>
      <c r="Q1057" s="48"/>
    </row>
    <row r="1058" spans="1:17" x14ac:dyDescent="0.3">
      <c r="A1058" t="s">
        <v>1555</v>
      </c>
      <c r="B1058" t="s">
        <v>135</v>
      </c>
      <c r="C1058" s="46" t="s">
        <v>176</v>
      </c>
      <c r="D1058" t="s">
        <v>177</v>
      </c>
      <c r="E1058" t="s">
        <v>7</v>
      </c>
      <c r="F1058" t="s">
        <v>1241</v>
      </c>
      <c r="G1058" t="s">
        <v>137</v>
      </c>
      <c r="H1058" t="s">
        <v>138</v>
      </c>
      <c r="I1058" t="s">
        <v>140</v>
      </c>
      <c r="J1058" t="s">
        <v>141</v>
      </c>
      <c r="K1058" s="5" t="s">
        <v>95</v>
      </c>
      <c r="M1058" s="5" t="s">
        <v>34</v>
      </c>
      <c r="N1058" s="5">
        <v>2856</v>
      </c>
      <c r="O1058" s="5">
        <v>2169143.42</v>
      </c>
      <c r="P1058" s="49"/>
      <c r="Q1058" s="48"/>
    </row>
    <row r="1059" spans="1:17" x14ac:dyDescent="0.3">
      <c r="A1059" t="s">
        <v>1555</v>
      </c>
      <c r="B1059" t="s">
        <v>135</v>
      </c>
      <c r="C1059" s="46" t="s">
        <v>176</v>
      </c>
      <c r="D1059" t="s">
        <v>177</v>
      </c>
      <c r="E1059" t="s">
        <v>7</v>
      </c>
      <c r="F1059" t="s">
        <v>1242</v>
      </c>
      <c r="G1059" t="s">
        <v>137</v>
      </c>
      <c r="H1059" t="s">
        <v>138</v>
      </c>
      <c r="I1059" t="s">
        <v>140</v>
      </c>
      <c r="J1059" t="s">
        <v>141</v>
      </c>
      <c r="K1059" s="5" t="s">
        <v>95</v>
      </c>
      <c r="M1059" s="5" t="s">
        <v>34</v>
      </c>
      <c r="N1059" s="5">
        <v>780</v>
      </c>
      <c r="O1059" s="5">
        <v>686761.92</v>
      </c>
      <c r="P1059" s="49"/>
      <c r="Q1059" s="48"/>
    </row>
    <row r="1060" spans="1:17" x14ac:dyDescent="0.3">
      <c r="A1060" t="s">
        <v>1555</v>
      </c>
      <c r="B1060" t="s">
        <v>135</v>
      </c>
      <c r="C1060" s="46" t="s">
        <v>176</v>
      </c>
      <c r="D1060" t="s">
        <v>177</v>
      </c>
      <c r="E1060" t="s">
        <v>7</v>
      </c>
      <c r="F1060" t="s">
        <v>1243</v>
      </c>
      <c r="G1060" t="s">
        <v>137</v>
      </c>
      <c r="H1060" t="s">
        <v>138</v>
      </c>
      <c r="I1060" t="s">
        <v>140</v>
      </c>
      <c r="J1060" t="s">
        <v>141</v>
      </c>
      <c r="K1060" s="5" t="s">
        <v>95</v>
      </c>
      <c r="M1060" s="5" t="s">
        <v>34</v>
      </c>
      <c r="N1060" s="5">
        <v>780</v>
      </c>
      <c r="O1060" s="5">
        <v>686761.92</v>
      </c>
      <c r="P1060" s="49"/>
      <c r="Q1060" s="48"/>
    </row>
    <row r="1061" spans="1:17" x14ac:dyDescent="0.3">
      <c r="A1061" t="s">
        <v>1555</v>
      </c>
      <c r="B1061" t="s">
        <v>135</v>
      </c>
      <c r="C1061" s="46" t="s">
        <v>176</v>
      </c>
      <c r="D1061" t="s">
        <v>177</v>
      </c>
      <c r="E1061" t="s">
        <v>7</v>
      </c>
      <c r="F1061" t="s">
        <v>1244</v>
      </c>
      <c r="G1061" t="s">
        <v>137</v>
      </c>
      <c r="H1061" t="s">
        <v>138</v>
      </c>
      <c r="I1061" t="s">
        <v>140</v>
      </c>
      <c r="J1061" t="s">
        <v>141</v>
      </c>
      <c r="K1061" s="5" t="s">
        <v>95</v>
      </c>
      <c r="M1061" s="5" t="s">
        <v>34</v>
      </c>
      <c r="N1061" s="5">
        <v>870</v>
      </c>
      <c r="O1061" s="5">
        <v>766003.68</v>
      </c>
      <c r="P1061" s="49"/>
      <c r="Q1061" s="48"/>
    </row>
    <row r="1062" spans="1:17" x14ac:dyDescent="0.3">
      <c r="A1062" t="s">
        <v>1556</v>
      </c>
      <c r="B1062" t="s">
        <v>135</v>
      </c>
      <c r="C1062" s="46" t="s">
        <v>176</v>
      </c>
      <c r="D1062" t="s">
        <v>177</v>
      </c>
      <c r="E1062" t="s">
        <v>119</v>
      </c>
      <c r="F1062" t="s">
        <v>1557</v>
      </c>
      <c r="G1062" t="s">
        <v>137</v>
      </c>
      <c r="H1062" t="s">
        <v>138</v>
      </c>
      <c r="I1062" t="s">
        <v>140</v>
      </c>
      <c r="J1062" t="s">
        <v>141</v>
      </c>
      <c r="K1062" s="5" t="s">
        <v>95</v>
      </c>
      <c r="M1062" s="5" t="s">
        <v>34</v>
      </c>
      <c r="N1062" s="5">
        <v>228</v>
      </c>
      <c r="O1062" s="5">
        <v>911772</v>
      </c>
      <c r="P1062" s="49"/>
      <c r="Q1062" s="48"/>
    </row>
    <row r="1063" spans="1:17" x14ac:dyDescent="0.3">
      <c r="A1063" t="s">
        <v>1558</v>
      </c>
      <c r="B1063" t="s">
        <v>135</v>
      </c>
      <c r="C1063" s="46" t="s">
        <v>176</v>
      </c>
      <c r="D1063" t="s">
        <v>177</v>
      </c>
      <c r="E1063" t="s">
        <v>119</v>
      </c>
      <c r="F1063" t="s">
        <v>949</v>
      </c>
      <c r="G1063" t="s">
        <v>137</v>
      </c>
      <c r="H1063" t="s">
        <v>138</v>
      </c>
      <c r="I1063" t="s">
        <v>140</v>
      </c>
      <c r="J1063" t="s">
        <v>141</v>
      </c>
      <c r="K1063" s="5" t="s">
        <v>95</v>
      </c>
      <c r="M1063" s="5" t="s">
        <v>34</v>
      </c>
      <c r="N1063" s="5">
        <v>144</v>
      </c>
      <c r="O1063" s="5">
        <v>71856</v>
      </c>
      <c r="P1063" s="49"/>
      <c r="Q1063" s="48"/>
    </row>
    <row r="1064" spans="1:17" x14ac:dyDescent="0.3">
      <c r="A1064" t="s">
        <v>1559</v>
      </c>
      <c r="B1064" t="s">
        <v>135</v>
      </c>
      <c r="C1064" s="46" t="s">
        <v>176</v>
      </c>
      <c r="D1064" t="s">
        <v>177</v>
      </c>
      <c r="E1064" t="s">
        <v>119</v>
      </c>
      <c r="F1064" t="s">
        <v>949</v>
      </c>
      <c r="G1064" t="s">
        <v>137</v>
      </c>
      <c r="H1064" t="s">
        <v>138</v>
      </c>
      <c r="I1064" t="s">
        <v>140</v>
      </c>
      <c r="J1064" t="s">
        <v>141</v>
      </c>
      <c r="K1064" s="5" t="s">
        <v>95</v>
      </c>
      <c r="M1064" s="5" t="s">
        <v>34</v>
      </c>
      <c r="N1064" s="5">
        <v>144</v>
      </c>
      <c r="O1064" s="5">
        <v>71856</v>
      </c>
      <c r="P1064" s="49"/>
      <c r="Q1064" s="48"/>
    </row>
    <row r="1065" spans="1:17" x14ac:dyDescent="0.3">
      <c r="A1065" t="s">
        <v>1560</v>
      </c>
      <c r="B1065" t="s">
        <v>135</v>
      </c>
      <c r="C1065" s="46" t="s">
        <v>176</v>
      </c>
      <c r="D1065" t="s">
        <v>177</v>
      </c>
      <c r="E1065" t="s">
        <v>101</v>
      </c>
      <c r="F1065" t="s">
        <v>1161</v>
      </c>
      <c r="G1065" t="s">
        <v>137</v>
      </c>
      <c r="H1065" t="s">
        <v>138</v>
      </c>
      <c r="I1065" t="s">
        <v>140</v>
      </c>
      <c r="J1065" t="s">
        <v>142</v>
      </c>
      <c r="K1065" s="5" t="s">
        <v>95</v>
      </c>
      <c r="M1065" s="5" t="s">
        <v>34</v>
      </c>
      <c r="N1065" s="5">
        <v>216</v>
      </c>
      <c r="O1065" s="5">
        <v>158328</v>
      </c>
      <c r="P1065" s="49"/>
      <c r="Q1065" s="48"/>
    </row>
    <row r="1066" spans="1:17" x14ac:dyDescent="0.3">
      <c r="A1066" t="s">
        <v>1561</v>
      </c>
      <c r="B1066" t="s">
        <v>135</v>
      </c>
      <c r="C1066" s="46" t="s">
        <v>176</v>
      </c>
      <c r="D1066" t="s">
        <v>177</v>
      </c>
      <c r="E1066" t="s">
        <v>119</v>
      </c>
      <c r="F1066" t="s">
        <v>363</v>
      </c>
      <c r="G1066" t="s">
        <v>137</v>
      </c>
      <c r="H1066" t="s">
        <v>138</v>
      </c>
      <c r="I1066" t="s">
        <v>140</v>
      </c>
      <c r="J1066" t="s">
        <v>142</v>
      </c>
      <c r="K1066" s="5" t="s">
        <v>95</v>
      </c>
      <c r="M1066" s="5" t="s">
        <v>34</v>
      </c>
      <c r="N1066" s="5">
        <v>264</v>
      </c>
      <c r="O1066" s="5">
        <v>791736</v>
      </c>
      <c r="P1066" s="49"/>
      <c r="Q1066" s="48"/>
    </row>
    <row r="1067" spans="1:17" x14ac:dyDescent="0.3">
      <c r="A1067" t="s">
        <v>1562</v>
      </c>
      <c r="B1067" t="s">
        <v>135</v>
      </c>
      <c r="C1067" s="46" t="s">
        <v>176</v>
      </c>
      <c r="D1067" t="s">
        <v>177</v>
      </c>
      <c r="E1067" t="s">
        <v>119</v>
      </c>
      <c r="F1067" t="s">
        <v>970</v>
      </c>
      <c r="G1067" t="s">
        <v>137</v>
      </c>
      <c r="H1067" t="s">
        <v>138</v>
      </c>
      <c r="I1067" t="s">
        <v>140</v>
      </c>
      <c r="J1067" t="s">
        <v>141</v>
      </c>
      <c r="K1067" s="5" t="s">
        <v>95</v>
      </c>
      <c r="M1067" s="5" t="s">
        <v>34</v>
      </c>
      <c r="N1067" s="5">
        <v>144</v>
      </c>
      <c r="O1067" s="5">
        <v>230256</v>
      </c>
      <c r="P1067" s="49"/>
      <c r="Q1067" s="48"/>
    </row>
    <row r="1068" spans="1:17" x14ac:dyDescent="0.3">
      <c r="A1068" t="s">
        <v>1563</v>
      </c>
      <c r="B1068" t="s">
        <v>135</v>
      </c>
      <c r="C1068" s="46" t="s">
        <v>176</v>
      </c>
      <c r="D1068" t="s">
        <v>177</v>
      </c>
      <c r="E1068" t="s">
        <v>119</v>
      </c>
      <c r="F1068" t="s">
        <v>973</v>
      </c>
      <c r="G1068" t="s">
        <v>137</v>
      </c>
      <c r="H1068" t="s">
        <v>138</v>
      </c>
      <c r="I1068" t="s">
        <v>140</v>
      </c>
      <c r="J1068" t="s">
        <v>142</v>
      </c>
      <c r="K1068" s="5" t="s">
        <v>95</v>
      </c>
      <c r="M1068" s="5" t="s">
        <v>34</v>
      </c>
      <c r="N1068" s="5">
        <v>48</v>
      </c>
      <c r="O1068" s="5">
        <v>95952</v>
      </c>
      <c r="P1068" s="49"/>
      <c r="Q1068" s="48"/>
    </row>
    <row r="1069" spans="1:17" x14ac:dyDescent="0.3">
      <c r="A1069" t="s">
        <v>1564</v>
      </c>
      <c r="B1069" t="s">
        <v>135</v>
      </c>
      <c r="C1069" s="46" t="s">
        <v>176</v>
      </c>
      <c r="D1069" t="s">
        <v>177</v>
      </c>
      <c r="E1069" t="s">
        <v>119</v>
      </c>
      <c r="F1069" t="s">
        <v>978</v>
      </c>
      <c r="G1069" t="s">
        <v>137</v>
      </c>
      <c r="H1069" t="s">
        <v>138</v>
      </c>
      <c r="I1069" t="s">
        <v>140</v>
      </c>
      <c r="J1069" t="s">
        <v>141</v>
      </c>
      <c r="K1069" s="5" t="s">
        <v>95</v>
      </c>
      <c r="M1069" s="5" t="s">
        <v>34</v>
      </c>
      <c r="N1069" s="5">
        <v>2496</v>
      </c>
      <c r="O1069" s="5">
        <v>1744704</v>
      </c>
      <c r="P1069" s="49"/>
      <c r="Q1069" s="48"/>
    </row>
    <row r="1070" spans="1:17" x14ac:dyDescent="0.3">
      <c r="A1070" t="s">
        <v>1565</v>
      </c>
      <c r="B1070" t="s">
        <v>135</v>
      </c>
      <c r="C1070" s="46" t="s">
        <v>176</v>
      </c>
      <c r="D1070" t="s">
        <v>177</v>
      </c>
      <c r="E1070" t="s">
        <v>101</v>
      </c>
      <c r="F1070" t="s">
        <v>1566</v>
      </c>
      <c r="G1070" t="s">
        <v>137</v>
      </c>
      <c r="H1070" t="s">
        <v>138</v>
      </c>
      <c r="I1070" t="s">
        <v>31</v>
      </c>
      <c r="J1070" t="s">
        <v>1184</v>
      </c>
      <c r="K1070" s="5" t="s">
        <v>96</v>
      </c>
      <c r="M1070" s="5" t="s">
        <v>34</v>
      </c>
      <c r="N1070" s="5">
        <v>576</v>
      </c>
      <c r="O1070" s="5">
        <v>106560</v>
      </c>
      <c r="P1070" s="49"/>
      <c r="Q1070" s="48"/>
    </row>
    <row r="1071" spans="1:17" x14ac:dyDescent="0.3">
      <c r="A1071" t="s">
        <v>1565</v>
      </c>
      <c r="B1071" t="s">
        <v>135</v>
      </c>
      <c r="C1071" s="46" t="s">
        <v>176</v>
      </c>
      <c r="D1071" t="s">
        <v>177</v>
      </c>
      <c r="E1071" t="s">
        <v>101</v>
      </c>
      <c r="F1071" t="s">
        <v>208</v>
      </c>
      <c r="G1071" t="s">
        <v>137</v>
      </c>
      <c r="H1071" t="s">
        <v>138</v>
      </c>
      <c r="I1071" t="s">
        <v>31</v>
      </c>
      <c r="J1071" t="s">
        <v>257</v>
      </c>
      <c r="K1071" s="5" t="s">
        <v>96</v>
      </c>
      <c r="M1071" s="5" t="s">
        <v>34</v>
      </c>
      <c r="N1071" s="5">
        <v>41400</v>
      </c>
      <c r="O1071" s="5">
        <v>1035000</v>
      </c>
      <c r="P1071" s="49"/>
      <c r="Q1071" s="48"/>
    </row>
    <row r="1072" spans="1:17" x14ac:dyDescent="0.3">
      <c r="A1072" t="s">
        <v>1567</v>
      </c>
      <c r="B1072" t="s">
        <v>135</v>
      </c>
      <c r="C1072" s="46" t="s">
        <v>176</v>
      </c>
      <c r="D1072" t="s">
        <v>177</v>
      </c>
      <c r="E1072" t="s">
        <v>17</v>
      </c>
      <c r="F1072" t="s">
        <v>425</v>
      </c>
      <c r="G1072" t="s">
        <v>137</v>
      </c>
      <c r="H1072" t="s">
        <v>138</v>
      </c>
      <c r="I1072" t="s">
        <v>31</v>
      </c>
      <c r="J1072" t="s">
        <v>426</v>
      </c>
      <c r="K1072" s="5" t="s">
        <v>95</v>
      </c>
      <c r="M1072" s="5" t="s">
        <v>34</v>
      </c>
      <c r="N1072" s="5">
        <v>882</v>
      </c>
      <c r="O1072" s="5">
        <v>3259872</v>
      </c>
      <c r="P1072" s="49"/>
      <c r="Q1072" s="48"/>
    </row>
    <row r="1073" spans="1:17" x14ac:dyDescent="0.3">
      <c r="A1073" t="s">
        <v>1567</v>
      </c>
      <c r="B1073" t="s">
        <v>135</v>
      </c>
      <c r="C1073" s="46" t="s">
        <v>176</v>
      </c>
      <c r="D1073" t="s">
        <v>177</v>
      </c>
      <c r="E1073" t="s">
        <v>17</v>
      </c>
      <c r="F1073" t="s">
        <v>428</v>
      </c>
      <c r="G1073" t="s">
        <v>137</v>
      </c>
      <c r="H1073" t="s">
        <v>138</v>
      </c>
      <c r="I1073" t="s">
        <v>31</v>
      </c>
      <c r="J1073" t="s">
        <v>426</v>
      </c>
      <c r="K1073" s="5" t="s">
        <v>96</v>
      </c>
      <c r="M1073" s="5" t="s">
        <v>34</v>
      </c>
      <c r="N1073" s="5">
        <v>702</v>
      </c>
      <c r="O1073" s="5">
        <v>2439450</v>
      </c>
      <c r="P1073" s="49"/>
      <c r="Q1073" s="48"/>
    </row>
    <row r="1074" spans="1:17" x14ac:dyDescent="0.3">
      <c r="A1074" t="s">
        <v>1568</v>
      </c>
      <c r="B1074" t="s">
        <v>135</v>
      </c>
      <c r="C1074" s="46" t="s">
        <v>176</v>
      </c>
      <c r="D1074" t="s">
        <v>177</v>
      </c>
      <c r="E1074" t="s">
        <v>26</v>
      </c>
      <c r="F1074" t="s">
        <v>1404</v>
      </c>
      <c r="G1074" t="s">
        <v>137</v>
      </c>
      <c r="H1074" t="s">
        <v>138</v>
      </c>
      <c r="I1074" t="s">
        <v>139</v>
      </c>
      <c r="J1074" t="s">
        <v>357</v>
      </c>
      <c r="K1074" s="5" t="s">
        <v>96</v>
      </c>
      <c r="M1074" s="5" t="s">
        <v>34</v>
      </c>
      <c r="N1074" s="5">
        <v>500</v>
      </c>
      <c r="O1074" s="5">
        <v>206062.5</v>
      </c>
      <c r="P1074" s="49"/>
      <c r="Q1074" s="48"/>
    </row>
    <row r="1075" spans="1:17" x14ac:dyDescent="0.3">
      <c r="A1075" t="s">
        <v>1568</v>
      </c>
      <c r="B1075" t="s">
        <v>135</v>
      </c>
      <c r="C1075" s="46" t="s">
        <v>176</v>
      </c>
      <c r="D1075" t="s">
        <v>177</v>
      </c>
      <c r="E1075" t="s">
        <v>26</v>
      </c>
      <c r="F1075" t="s">
        <v>1569</v>
      </c>
      <c r="G1075" t="s">
        <v>137</v>
      </c>
      <c r="H1075" t="s">
        <v>138</v>
      </c>
      <c r="I1075" t="s">
        <v>139</v>
      </c>
      <c r="J1075" t="s">
        <v>143</v>
      </c>
      <c r="K1075" s="5" t="s">
        <v>96</v>
      </c>
      <c r="M1075" s="5" t="s">
        <v>34</v>
      </c>
      <c r="N1075" s="5">
        <v>1000</v>
      </c>
      <c r="O1075" s="5">
        <v>178210.7</v>
      </c>
      <c r="P1075" s="49"/>
      <c r="Q1075" s="48"/>
    </row>
    <row r="1076" spans="1:17" x14ac:dyDescent="0.3">
      <c r="A1076" t="s">
        <v>1568</v>
      </c>
      <c r="B1076" t="s">
        <v>135</v>
      </c>
      <c r="C1076" s="46" t="s">
        <v>176</v>
      </c>
      <c r="D1076" t="s">
        <v>177</v>
      </c>
      <c r="E1076" t="s">
        <v>26</v>
      </c>
      <c r="F1076" t="s">
        <v>1570</v>
      </c>
      <c r="G1076" t="s">
        <v>137</v>
      </c>
      <c r="H1076" t="s">
        <v>138</v>
      </c>
      <c r="I1076" t="s">
        <v>139</v>
      </c>
      <c r="J1076" t="s">
        <v>143</v>
      </c>
      <c r="K1076" s="5" t="s">
        <v>96</v>
      </c>
      <c r="M1076" s="5" t="s">
        <v>34</v>
      </c>
      <c r="N1076" s="5">
        <v>1000</v>
      </c>
      <c r="O1076" s="5">
        <v>300482.3</v>
      </c>
      <c r="P1076" s="49"/>
      <c r="Q1076" s="48"/>
    </row>
    <row r="1077" spans="1:17" x14ac:dyDescent="0.3">
      <c r="A1077" t="s">
        <v>1568</v>
      </c>
      <c r="B1077" t="s">
        <v>135</v>
      </c>
      <c r="C1077" s="46" t="s">
        <v>176</v>
      </c>
      <c r="D1077" t="s">
        <v>177</v>
      </c>
      <c r="E1077" t="s">
        <v>26</v>
      </c>
      <c r="F1077" t="s">
        <v>1571</v>
      </c>
      <c r="G1077" t="s">
        <v>137</v>
      </c>
      <c r="H1077" t="s">
        <v>138</v>
      </c>
      <c r="I1077" t="s">
        <v>139</v>
      </c>
      <c r="J1077" t="s">
        <v>357</v>
      </c>
      <c r="K1077" s="5" t="s">
        <v>96</v>
      </c>
      <c r="M1077" s="5" t="s">
        <v>34</v>
      </c>
      <c r="N1077" s="5">
        <v>500</v>
      </c>
      <c r="O1077" s="5">
        <v>254206.55</v>
      </c>
      <c r="P1077" s="49"/>
      <c r="Q1077" s="48"/>
    </row>
    <row r="1078" spans="1:17" x14ac:dyDescent="0.3">
      <c r="A1078" t="s">
        <v>1568</v>
      </c>
      <c r="B1078" t="s">
        <v>135</v>
      </c>
      <c r="C1078" s="46" t="s">
        <v>176</v>
      </c>
      <c r="D1078" t="s">
        <v>177</v>
      </c>
      <c r="E1078" t="s">
        <v>26</v>
      </c>
      <c r="F1078" t="s">
        <v>1572</v>
      </c>
      <c r="G1078" t="s">
        <v>137</v>
      </c>
      <c r="H1078" t="s">
        <v>138</v>
      </c>
      <c r="I1078" t="s">
        <v>139</v>
      </c>
      <c r="J1078" t="s">
        <v>357</v>
      </c>
      <c r="K1078" s="5" t="s">
        <v>96</v>
      </c>
      <c r="M1078" s="5" t="s">
        <v>34</v>
      </c>
      <c r="N1078" s="5">
        <v>500</v>
      </c>
      <c r="O1078" s="5">
        <v>333075.5</v>
      </c>
      <c r="P1078" s="49"/>
      <c r="Q1078" s="48"/>
    </row>
    <row r="1079" spans="1:17" x14ac:dyDescent="0.3">
      <c r="A1079" t="s">
        <v>1568</v>
      </c>
      <c r="B1079" t="s">
        <v>135</v>
      </c>
      <c r="C1079" s="46" t="s">
        <v>176</v>
      </c>
      <c r="D1079" t="s">
        <v>177</v>
      </c>
      <c r="E1079" t="s">
        <v>26</v>
      </c>
      <c r="F1079" t="s">
        <v>1573</v>
      </c>
      <c r="G1079" t="s">
        <v>137</v>
      </c>
      <c r="H1079" t="s">
        <v>138</v>
      </c>
      <c r="I1079" t="s">
        <v>139</v>
      </c>
      <c r="J1079" t="s">
        <v>357</v>
      </c>
      <c r="K1079" s="5" t="s">
        <v>96</v>
      </c>
      <c r="M1079" s="5" t="s">
        <v>34</v>
      </c>
      <c r="N1079" s="5">
        <v>500</v>
      </c>
      <c r="O1079" s="5">
        <v>254206.55</v>
      </c>
      <c r="P1079" s="49"/>
      <c r="Q1079" s="48"/>
    </row>
    <row r="1080" spans="1:17" x14ac:dyDescent="0.3">
      <c r="A1080" t="s">
        <v>1568</v>
      </c>
      <c r="B1080" t="s">
        <v>135</v>
      </c>
      <c r="C1080" s="46" t="s">
        <v>176</v>
      </c>
      <c r="D1080" t="s">
        <v>177</v>
      </c>
      <c r="E1080" t="s">
        <v>26</v>
      </c>
      <c r="F1080" t="s">
        <v>1574</v>
      </c>
      <c r="G1080" t="s">
        <v>137</v>
      </c>
      <c r="H1080" t="s">
        <v>138</v>
      </c>
      <c r="I1080" t="s">
        <v>139</v>
      </c>
      <c r="J1080" t="s">
        <v>357</v>
      </c>
      <c r="K1080" s="5" t="s">
        <v>96</v>
      </c>
      <c r="M1080" s="5" t="s">
        <v>34</v>
      </c>
      <c r="N1080" s="5">
        <v>1000</v>
      </c>
      <c r="O1080" s="5">
        <v>508413.1</v>
      </c>
      <c r="P1080" s="49"/>
      <c r="Q1080" s="48"/>
    </row>
    <row r="1081" spans="1:17" x14ac:dyDescent="0.3">
      <c r="A1081" t="s">
        <v>1568</v>
      </c>
      <c r="B1081" t="s">
        <v>135</v>
      </c>
      <c r="C1081" s="46" t="s">
        <v>176</v>
      </c>
      <c r="D1081" t="s">
        <v>177</v>
      </c>
      <c r="E1081" t="s">
        <v>26</v>
      </c>
      <c r="F1081" t="s">
        <v>1575</v>
      </c>
      <c r="G1081" t="s">
        <v>137</v>
      </c>
      <c r="H1081" t="s">
        <v>138</v>
      </c>
      <c r="I1081" t="s">
        <v>139</v>
      </c>
      <c r="J1081" t="s">
        <v>357</v>
      </c>
      <c r="K1081" s="5" t="s">
        <v>96</v>
      </c>
      <c r="M1081" s="5" t="s">
        <v>34</v>
      </c>
      <c r="N1081" s="5">
        <v>500</v>
      </c>
      <c r="O1081" s="5">
        <v>333075.5</v>
      </c>
      <c r="P1081" s="49"/>
      <c r="Q1081" s="48"/>
    </row>
    <row r="1082" spans="1:17" x14ac:dyDescent="0.3">
      <c r="A1082" t="s">
        <v>1568</v>
      </c>
      <c r="B1082" t="s">
        <v>135</v>
      </c>
      <c r="C1082" s="46" t="s">
        <v>176</v>
      </c>
      <c r="D1082" t="s">
        <v>177</v>
      </c>
      <c r="E1082" t="s">
        <v>26</v>
      </c>
      <c r="F1082" t="s">
        <v>1576</v>
      </c>
      <c r="G1082" t="s">
        <v>137</v>
      </c>
      <c r="H1082" t="s">
        <v>138</v>
      </c>
      <c r="I1082" t="s">
        <v>139</v>
      </c>
      <c r="J1082" t="s">
        <v>357</v>
      </c>
      <c r="K1082" s="5" t="s">
        <v>96</v>
      </c>
      <c r="M1082" s="5" t="s">
        <v>34</v>
      </c>
      <c r="N1082" s="5">
        <v>500</v>
      </c>
      <c r="O1082" s="5">
        <v>333075.5</v>
      </c>
      <c r="P1082" s="49"/>
      <c r="Q1082" s="48"/>
    </row>
    <row r="1083" spans="1:17" x14ac:dyDescent="0.3">
      <c r="A1083" t="s">
        <v>1577</v>
      </c>
      <c r="B1083" t="s">
        <v>135</v>
      </c>
      <c r="C1083" s="46" t="s">
        <v>176</v>
      </c>
      <c r="D1083" t="s">
        <v>177</v>
      </c>
      <c r="E1083" t="s">
        <v>101</v>
      </c>
      <c r="F1083" t="s">
        <v>1161</v>
      </c>
      <c r="G1083" t="s">
        <v>137</v>
      </c>
      <c r="H1083" t="s">
        <v>138</v>
      </c>
      <c r="I1083" t="s">
        <v>140</v>
      </c>
      <c r="J1083" t="s">
        <v>142</v>
      </c>
      <c r="K1083" s="5" t="s">
        <v>95</v>
      </c>
      <c r="M1083" s="5" t="s">
        <v>34</v>
      </c>
      <c r="N1083" s="5">
        <v>216</v>
      </c>
      <c r="O1083" s="5">
        <v>158328</v>
      </c>
      <c r="P1083" s="49"/>
      <c r="Q1083" s="48"/>
    </row>
    <row r="1084" spans="1:17" x14ac:dyDescent="0.3">
      <c r="A1084" t="s">
        <v>1578</v>
      </c>
      <c r="B1084" t="s">
        <v>135</v>
      </c>
      <c r="C1084" s="46" t="s">
        <v>176</v>
      </c>
      <c r="D1084" t="s">
        <v>177</v>
      </c>
      <c r="E1084" t="s">
        <v>119</v>
      </c>
      <c r="F1084" t="s">
        <v>1579</v>
      </c>
      <c r="G1084" t="s">
        <v>137</v>
      </c>
      <c r="H1084" t="s">
        <v>138</v>
      </c>
      <c r="I1084" t="s">
        <v>140</v>
      </c>
      <c r="J1084" t="s">
        <v>361</v>
      </c>
      <c r="K1084" s="5" t="s">
        <v>95</v>
      </c>
      <c r="M1084" s="5" t="s">
        <v>34</v>
      </c>
      <c r="N1084" s="5">
        <v>160</v>
      </c>
      <c r="O1084" s="5">
        <v>159840</v>
      </c>
      <c r="P1084" s="49"/>
      <c r="Q1084" s="48"/>
    </row>
    <row r="1085" spans="1:17" x14ac:dyDescent="0.3">
      <c r="A1085" t="s">
        <v>1580</v>
      </c>
      <c r="B1085" t="s">
        <v>135</v>
      </c>
      <c r="C1085" s="46" t="s">
        <v>176</v>
      </c>
      <c r="D1085" t="s">
        <v>177</v>
      </c>
      <c r="E1085" t="s">
        <v>119</v>
      </c>
      <c r="F1085" t="s">
        <v>395</v>
      </c>
      <c r="G1085" t="s">
        <v>137</v>
      </c>
      <c r="H1085" t="s">
        <v>138</v>
      </c>
      <c r="I1085" t="s">
        <v>139</v>
      </c>
      <c r="J1085" t="s">
        <v>88</v>
      </c>
      <c r="K1085" s="5" t="s">
        <v>95</v>
      </c>
      <c r="M1085" s="5" t="s">
        <v>34</v>
      </c>
      <c r="N1085" s="5">
        <v>48</v>
      </c>
      <c r="O1085" s="5">
        <v>95952</v>
      </c>
      <c r="P1085" s="49"/>
      <c r="Q1085" s="48"/>
    </row>
    <row r="1086" spans="1:17" x14ac:dyDescent="0.3">
      <c r="A1086" t="s">
        <v>1581</v>
      </c>
      <c r="B1086" t="s">
        <v>135</v>
      </c>
      <c r="C1086" s="46" t="s">
        <v>176</v>
      </c>
      <c r="D1086" t="s">
        <v>177</v>
      </c>
      <c r="E1086" t="s">
        <v>119</v>
      </c>
      <c r="F1086" t="s">
        <v>897</v>
      </c>
      <c r="G1086" t="s">
        <v>137</v>
      </c>
      <c r="H1086" t="s">
        <v>138</v>
      </c>
      <c r="I1086" t="s">
        <v>139</v>
      </c>
      <c r="J1086" t="s">
        <v>87</v>
      </c>
      <c r="K1086" s="5" t="s">
        <v>95</v>
      </c>
      <c r="M1086" s="5" t="s">
        <v>34</v>
      </c>
      <c r="N1086" s="5">
        <v>36</v>
      </c>
      <c r="O1086" s="5">
        <v>251964</v>
      </c>
      <c r="P1086" s="49"/>
      <c r="Q1086" s="48"/>
    </row>
    <row r="1087" spans="1:17" x14ac:dyDescent="0.3">
      <c r="A1087" t="s">
        <v>1582</v>
      </c>
      <c r="B1087" t="s">
        <v>135</v>
      </c>
      <c r="C1087" s="46" t="s">
        <v>176</v>
      </c>
      <c r="D1087" t="s">
        <v>177</v>
      </c>
      <c r="E1087" t="s">
        <v>119</v>
      </c>
      <c r="F1087" t="s">
        <v>403</v>
      </c>
      <c r="G1087" t="s">
        <v>137</v>
      </c>
      <c r="H1087" t="s">
        <v>138</v>
      </c>
      <c r="I1087" t="s">
        <v>140</v>
      </c>
      <c r="J1087" t="s">
        <v>141</v>
      </c>
      <c r="K1087" s="5" t="s">
        <v>95</v>
      </c>
      <c r="M1087" s="5" t="s">
        <v>34</v>
      </c>
      <c r="N1087" s="5">
        <v>90</v>
      </c>
      <c r="O1087" s="5">
        <v>89910</v>
      </c>
      <c r="P1087" s="49"/>
      <c r="Q1087" s="48"/>
    </row>
    <row r="1088" spans="1:17" x14ac:dyDescent="0.3">
      <c r="A1088" t="s">
        <v>1583</v>
      </c>
      <c r="B1088" t="s">
        <v>135</v>
      </c>
      <c r="C1088" s="46" t="s">
        <v>176</v>
      </c>
      <c r="D1088" t="s">
        <v>177</v>
      </c>
      <c r="E1088" t="s">
        <v>119</v>
      </c>
      <c r="F1088" t="s">
        <v>401</v>
      </c>
      <c r="G1088" t="s">
        <v>137</v>
      </c>
      <c r="H1088" t="s">
        <v>138</v>
      </c>
      <c r="I1088" t="s">
        <v>140</v>
      </c>
      <c r="J1088" t="s">
        <v>141</v>
      </c>
      <c r="K1088" s="5" t="s">
        <v>95</v>
      </c>
      <c r="M1088" s="5" t="s">
        <v>34</v>
      </c>
      <c r="N1088" s="5">
        <v>300</v>
      </c>
      <c r="O1088" s="5">
        <v>269700</v>
      </c>
      <c r="P1088" s="49"/>
      <c r="Q1088" s="48"/>
    </row>
    <row r="1089" spans="1:17" x14ac:dyDescent="0.3">
      <c r="A1089" t="s">
        <v>1584</v>
      </c>
      <c r="B1089" t="s">
        <v>135</v>
      </c>
      <c r="C1089" s="46" t="s">
        <v>176</v>
      </c>
      <c r="D1089" t="s">
        <v>177</v>
      </c>
      <c r="E1089" t="s">
        <v>119</v>
      </c>
      <c r="F1089" t="s">
        <v>745</v>
      </c>
      <c r="G1089" t="s">
        <v>137</v>
      </c>
      <c r="H1089" t="s">
        <v>138</v>
      </c>
      <c r="I1089" t="s">
        <v>140</v>
      </c>
      <c r="J1089" t="s">
        <v>141</v>
      </c>
      <c r="K1089" s="5" t="s">
        <v>95</v>
      </c>
      <c r="M1089" s="5" t="s">
        <v>34</v>
      </c>
      <c r="N1089" s="5">
        <v>1989</v>
      </c>
      <c r="O1089" s="5">
        <v>1589211</v>
      </c>
      <c r="P1089" s="49"/>
      <c r="Q1089" s="48"/>
    </row>
    <row r="1090" spans="1:17" x14ac:dyDescent="0.3">
      <c r="A1090" t="s">
        <v>1585</v>
      </c>
      <c r="B1090" t="s">
        <v>135</v>
      </c>
      <c r="C1090" s="46" t="s">
        <v>176</v>
      </c>
      <c r="D1090" t="s">
        <v>177</v>
      </c>
      <c r="E1090" t="s">
        <v>119</v>
      </c>
      <c r="F1090" t="s">
        <v>1000</v>
      </c>
      <c r="G1090" t="s">
        <v>137</v>
      </c>
      <c r="H1090" t="s">
        <v>138</v>
      </c>
      <c r="I1090" t="s">
        <v>140</v>
      </c>
      <c r="J1090" t="s">
        <v>141</v>
      </c>
      <c r="K1090" s="5" t="s">
        <v>95</v>
      </c>
      <c r="M1090" s="5" t="s">
        <v>34</v>
      </c>
      <c r="N1090" s="5">
        <v>1080</v>
      </c>
      <c r="O1090" s="5">
        <v>398520</v>
      </c>
      <c r="P1090" s="49"/>
      <c r="Q1090" s="48"/>
    </row>
    <row r="1091" spans="1:17" x14ac:dyDescent="0.3">
      <c r="A1091" t="s">
        <v>1586</v>
      </c>
      <c r="B1091" t="s">
        <v>135</v>
      </c>
      <c r="C1091" s="46" t="s">
        <v>176</v>
      </c>
      <c r="D1091" t="s">
        <v>177</v>
      </c>
      <c r="E1091" t="s">
        <v>119</v>
      </c>
      <c r="F1091" t="s">
        <v>747</v>
      </c>
      <c r="G1091" t="s">
        <v>137</v>
      </c>
      <c r="H1091" t="s">
        <v>138</v>
      </c>
      <c r="I1091" t="s">
        <v>140</v>
      </c>
      <c r="J1091" t="s">
        <v>141</v>
      </c>
      <c r="K1091" s="5" t="s">
        <v>95</v>
      </c>
      <c r="M1091" s="5" t="s">
        <v>34</v>
      </c>
      <c r="N1091" s="5">
        <v>702</v>
      </c>
      <c r="O1091" s="5">
        <v>560898</v>
      </c>
      <c r="P1091" s="49"/>
      <c r="Q1091" s="48"/>
    </row>
    <row r="1092" spans="1:17" x14ac:dyDescent="0.3">
      <c r="A1092" t="s">
        <v>1587</v>
      </c>
      <c r="B1092" t="s">
        <v>135</v>
      </c>
      <c r="C1092" s="46" t="s">
        <v>176</v>
      </c>
      <c r="D1092" t="s">
        <v>177</v>
      </c>
      <c r="E1092" t="s">
        <v>7</v>
      </c>
      <c r="F1092" t="s">
        <v>1588</v>
      </c>
      <c r="G1092" t="s">
        <v>137</v>
      </c>
      <c r="H1092" t="s">
        <v>138</v>
      </c>
      <c r="I1092" t="s">
        <v>139</v>
      </c>
      <c r="J1092" t="s">
        <v>143</v>
      </c>
      <c r="K1092" s="5" t="s">
        <v>95</v>
      </c>
      <c r="M1092" s="5" t="s">
        <v>34</v>
      </c>
      <c r="N1092" s="5">
        <v>3520</v>
      </c>
      <c r="O1092" s="5">
        <v>295336.8</v>
      </c>
      <c r="P1092" s="49"/>
      <c r="Q1092" s="48"/>
    </row>
    <row r="1093" spans="1:17" x14ac:dyDescent="0.3">
      <c r="A1093" t="s">
        <v>1587</v>
      </c>
      <c r="B1093" t="s">
        <v>135</v>
      </c>
      <c r="C1093" s="46" t="s">
        <v>176</v>
      </c>
      <c r="D1093" t="s">
        <v>177</v>
      </c>
      <c r="E1093" t="s">
        <v>7</v>
      </c>
      <c r="F1093" t="s">
        <v>1589</v>
      </c>
      <c r="G1093" t="s">
        <v>137</v>
      </c>
      <c r="H1093" t="s">
        <v>138</v>
      </c>
      <c r="I1093" t="s">
        <v>139</v>
      </c>
      <c r="J1093" t="s">
        <v>143</v>
      </c>
      <c r="K1093" s="5" t="s">
        <v>95</v>
      </c>
      <c r="M1093" s="5" t="s">
        <v>34</v>
      </c>
      <c r="N1093" s="5">
        <v>13040</v>
      </c>
      <c r="O1093" s="5">
        <v>1060934.3999999999</v>
      </c>
      <c r="P1093" s="49"/>
      <c r="Q1093" s="48"/>
    </row>
    <row r="1094" spans="1:17" x14ac:dyDescent="0.3">
      <c r="A1094" t="s">
        <v>1587</v>
      </c>
      <c r="B1094" t="s">
        <v>135</v>
      </c>
      <c r="C1094" s="46" t="s">
        <v>176</v>
      </c>
      <c r="D1094" t="s">
        <v>177</v>
      </c>
      <c r="E1094" t="s">
        <v>7</v>
      </c>
      <c r="F1094" t="s">
        <v>1590</v>
      </c>
      <c r="G1094" t="s">
        <v>137</v>
      </c>
      <c r="H1094" t="s">
        <v>138</v>
      </c>
      <c r="I1094" t="s">
        <v>139</v>
      </c>
      <c r="J1094" t="s">
        <v>143</v>
      </c>
      <c r="K1094" s="5" t="s">
        <v>95</v>
      </c>
      <c r="M1094" s="5" t="s">
        <v>34</v>
      </c>
      <c r="N1094" s="5">
        <v>10000</v>
      </c>
      <c r="O1094" s="5">
        <v>714285</v>
      </c>
      <c r="P1094" s="49"/>
      <c r="Q1094" s="48"/>
    </row>
    <row r="1095" spans="1:17" x14ac:dyDescent="0.3">
      <c r="A1095" t="s">
        <v>1587</v>
      </c>
      <c r="B1095" t="s">
        <v>135</v>
      </c>
      <c r="C1095" s="46" t="s">
        <v>176</v>
      </c>
      <c r="D1095" t="s">
        <v>177</v>
      </c>
      <c r="E1095" t="s">
        <v>7</v>
      </c>
      <c r="F1095" t="s">
        <v>1591</v>
      </c>
      <c r="G1095" t="s">
        <v>137</v>
      </c>
      <c r="H1095" t="s">
        <v>138</v>
      </c>
      <c r="I1095" t="s">
        <v>139</v>
      </c>
      <c r="J1095" t="s">
        <v>143</v>
      </c>
      <c r="K1095" s="5" t="s">
        <v>95</v>
      </c>
      <c r="M1095" s="5" t="s">
        <v>34</v>
      </c>
      <c r="N1095" s="5">
        <v>10000</v>
      </c>
      <c r="O1095" s="5">
        <v>1510245</v>
      </c>
      <c r="P1095" s="49"/>
      <c r="Q1095" s="48"/>
    </row>
    <row r="1096" spans="1:17" x14ac:dyDescent="0.3">
      <c r="A1096" t="s">
        <v>1592</v>
      </c>
      <c r="B1096" t="s">
        <v>135</v>
      </c>
      <c r="C1096" s="46" t="s">
        <v>176</v>
      </c>
      <c r="D1096" t="s">
        <v>177</v>
      </c>
      <c r="E1096" t="s">
        <v>119</v>
      </c>
      <c r="F1096" t="s">
        <v>1593</v>
      </c>
      <c r="G1096" t="s">
        <v>137</v>
      </c>
      <c r="H1096" t="s">
        <v>138</v>
      </c>
      <c r="I1096" t="s">
        <v>146</v>
      </c>
      <c r="K1096" s="5" t="s">
        <v>96</v>
      </c>
      <c r="M1096" s="5" t="s">
        <v>34</v>
      </c>
      <c r="N1096" s="5">
        <v>672</v>
      </c>
      <c r="O1096" s="5">
        <v>672000</v>
      </c>
      <c r="P1096" s="49"/>
      <c r="Q1096" s="48"/>
    </row>
    <row r="1097" spans="1:17" x14ac:dyDescent="0.3">
      <c r="A1097" t="s">
        <v>1594</v>
      </c>
      <c r="B1097" t="s">
        <v>135</v>
      </c>
      <c r="C1097" s="46" t="s">
        <v>176</v>
      </c>
      <c r="D1097" t="s">
        <v>177</v>
      </c>
      <c r="E1097" t="s">
        <v>119</v>
      </c>
      <c r="F1097" t="s">
        <v>1595</v>
      </c>
      <c r="G1097" t="s">
        <v>137</v>
      </c>
      <c r="H1097" t="s">
        <v>138</v>
      </c>
      <c r="I1097" t="s">
        <v>146</v>
      </c>
      <c r="K1097" s="5" t="s">
        <v>96</v>
      </c>
      <c r="M1097" s="5" t="s">
        <v>34</v>
      </c>
      <c r="N1097" s="5">
        <v>480</v>
      </c>
      <c r="O1097" s="5">
        <v>432000</v>
      </c>
      <c r="P1097" s="49"/>
      <c r="Q1097" s="48"/>
    </row>
    <row r="1098" spans="1:17" x14ac:dyDescent="0.3">
      <c r="A1098" t="s">
        <v>1596</v>
      </c>
      <c r="B1098" t="s">
        <v>135</v>
      </c>
      <c r="C1098" s="46" t="s">
        <v>176</v>
      </c>
      <c r="D1098" t="s">
        <v>177</v>
      </c>
      <c r="E1098" t="s">
        <v>119</v>
      </c>
      <c r="F1098" t="s">
        <v>779</v>
      </c>
      <c r="G1098" t="s">
        <v>137</v>
      </c>
      <c r="H1098" t="s">
        <v>138</v>
      </c>
      <c r="I1098" t="s">
        <v>146</v>
      </c>
      <c r="K1098" s="5" t="s">
        <v>96</v>
      </c>
      <c r="M1098" s="5" t="s">
        <v>34</v>
      </c>
      <c r="N1098" s="5">
        <v>448</v>
      </c>
      <c r="O1098" s="5">
        <v>537600</v>
      </c>
      <c r="P1098" s="49"/>
      <c r="Q1098" s="48"/>
    </row>
    <row r="1099" spans="1:17" x14ac:dyDescent="0.3">
      <c r="A1099" t="s">
        <v>1597</v>
      </c>
      <c r="B1099" t="s">
        <v>135</v>
      </c>
      <c r="C1099" s="46" t="s">
        <v>176</v>
      </c>
      <c r="D1099" t="s">
        <v>177</v>
      </c>
      <c r="E1099" t="s">
        <v>119</v>
      </c>
      <c r="F1099" t="s">
        <v>785</v>
      </c>
      <c r="G1099" t="s">
        <v>137</v>
      </c>
      <c r="H1099" t="s">
        <v>138</v>
      </c>
      <c r="I1099" t="s">
        <v>146</v>
      </c>
      <c r="K1099" s="5" t="s">
        <v>96</v>
      </c>
      <c r="M1099" s="5" t="s">
        <v>34</v>
      </c>
      <c r="N1099" s="5">
        <v>392</v>
      </c>
      <c r="O1099" s="5">
        <v>431200</v>
      </c>
      <c r="P1099" s="49"/>
      <c r="Q1099" s="48"/>
    </row>
    <row r="1100" spans="1:17" x14ac:dyDescent="0.3">
      <c r="A1100" t="s">
        <v>1598</v>
      </c>
      <c r="B1100" t="s">
        <v>135</v>
      </c>
      <c r="C1100" s="46" t="s">
        <v>176</v>
      </c>
      <c r="D1100" t="s">
        <v>177</v>
      </c>
      <c r="E1100" t="s">
        <v>16</v>
      </c>
      <c r="F1100" t="s">
        <v>1599</v>
      </c>
      <c r="G1100" t="s">
        <v>137</v>
      </c>
      <c r="H1100" t="s">
        <v>138</v>
      </c>
      <c r="I1100" t="s">
        <v>144</v>
      </c>
      <c r="J1100" t="s">
        <v>280</v>
      </c>
      <c r="K1100" s="5" t="s">
        <v>95</v>
      </c>
      <c r="M1100" s="5" t="s">
        <v>34</v>
      </c>
      <c r="N1100" s="5">
        <v>52</v>
      </c>
      <c r="O1100" s="5">
        <v>57102.76</v>
      </c>
      <c r="P1100" s="49"/>
      <c r="Q1100" s="48"/>
    </row>
    <row r="1101" spans="1:17" x14ac:dyDescent="0.3">
      <c r="A1101" t="s">
        <v>1598</v>
      </c>
      <c r="B1101" t="s">
        <v>135</v>
      </c>
      <c r="C1101" s="46" t="s">
        <v>176</v>
      </c>
      <c r="D1101" t="s">
        <v>177</v>
      </c>
      <c r="E1101" t="s">
        <v>16</v>
      </c>
      <c r="F1101" t="s">
        <v>1600</v>
      </c>
      <c r="G1101" t="s">
        <v>137</v>
      </c>
      <c r="H1101" t="s">
        <v>138</v>
      </c>
      <c r="I1101" t="s">
        <v>144</v>
      </c>
      <c r="J1101" t="s">
        <v>280</v>
      </c>
      <c r="K1101" s="5" t="s">
        <v>95</v>
      </c>
      <c r="M1101" s="5" t="s">
        <v>34</v>
      </c>
      <c r="N1101" s="5">
        <v>112</v>
      </c>
      <c r="O1101" s="5">
        <v>122990.56</v>
      </c>
      <c r="P1101" s="49"/>
      <c r="Q1101" s="48"/>
    </row>
    <row r="1102" spans="1:17" x14ac:dyDescent="0.3">
      <c r="A1102" t="s">
        <v>1601</v>
      </c>
      <c r="B1102" t="s">
        <v>135</v>
      </c>
      <c r="C1102" s="46" t="s">
        <v>176</v>
      </c>
      <c r="D1102" t="s">
        <v>177</v>
      </c>
      <c r="E1102" t="s">
        <v>25</v>
      </c>
      <c r="F1102" t="s">
        <v>1602</v>
      </c>
      <c r="G1102" t="s">
        <v>137</v>
      </c>
      <c r="H1102" t="s">
        <v>138</v>
      </c>
      <c r="I1102" t="s">
        <v>139</v>
      </c>
      <c r="J1102" t="s">
        <v>88</v>
      </c>
      <c r="K1102" s="5" t="s">
        <v>96</v>
      </c>
      <c r="L1102" s="5" t="s">
        <v>1603</v>
      </c>
      <c r="M1102" s="5" t="s">
        <v>1604</v>
      </c>
      <c r="N1102" s="5">
        <v>72</v>
      </c>
      <c r="O1102" s="5">
        <v>18077.599999999999</v>
      </c>
      <c r="P1102" s="49"/>
      <c r="Q1102" s="48"/>
    </row>
    <row r="1103" spans="1:17" x14ac:dyDescent="0.3">
      <c r="A1103" t="s">
        <v>1605</v>
      </c>
      <c r="B1103" t="s">
        <v>135</v>
      </c>
      <c r="C1103" s="46" t="s">
        <v>176</v>
      </c>
      <c r="D1103" t="s">
        <v>177</v>
      </c>
      <c r="E1103" t="s">
        <v>16</v>
      </c>
      <c r="F1103" t="s">
        <v>1602</v>
      </c>
      <c r="G1103" t="s">
        <v>137</v>
      </c>
      <c r="H1103" t="s">
        <v>138</v>
      </c>
      <c r="K1103" s="5" t="s">
        <v>96</v>
      </c>
      <c r="M1103" s="5" t="s">
        <v>1604</v>
      </c>
      <c r="N1103" s="5">
        <v>3043</v>
      </c>
      <c r="O1103" s="5">
        <v>676320.25</v>
      </c>
      <c r="P1103" s="49"/>
      <c r="Q1103" s="48"/>
    </row>
    <row r="1104" spans="1:17" x14ac:dyDescent="0.3">
      <c r="A1104" t="s">
        <v>1606</v>
      </c>
      <c r="B1104" t="s">
        <v>135</v>
      </c>
      <c r="C1104" s="46" t="s">
        <v>176</v>
      </c>
      <c r="D1104" t="s">
        <v>177</v>
      </c>
      <c r="E1104" t="s">
        <v>16</v>
      </c>
      <c r="F1104" t="s">
        <v>1602</v>
      </c>
      <c r="G1104" t="s">
        <v>137</v>
      </c>
      <c r="H1104" t="s">
        <v>138</v>
      </c>
      <c r="K1104" s="5" t="s">
        <v>95</v>
      </c>
      <c r="M1104" s="5" t="s">
        <v>1604</v>
      </c>
      <c r="N1104" s="5">
        <v>905</v>
      </c>
      <c r="O1104" s="5">
        <v>208774.68</v>
      </c>
      <c r="P1104" s="49"/>
      <c r="Q1104" s="48"/>
    </row>
    <row r="1105" spans="1:17" x14ac:dyDescent="0.3">
      <c r="A1105" t="s">
        <v>1607</v>
      </c>
      <c r="B1105" t="s">
        <v>135</v>
      </c>
      <c r="C1105" s="46" t="s">
        <v>176</v>
      </c>
      <c r="D1105" t="s">
        <v>177</v>
      </c>
      <c r="E1105" t="s">
        <v>19</v>
      </c>
      <c r="F1105" t="s">
        <v>1602</v>
      </c>
      <c r="G1105" t="s">
        <v>137</v>
      </c>
      <c r="H1105" t="s">
        <v>138</v>
      </c>
      <c r="I1105" t="s">
        <v>139</v>
      </c>
      <c r="J1105" t="s">
        <v>143</v>
      </c>
      <c r="K1105" s="5" t="s">
        <v>96</v>
      </c>
      <c r="M1105" s="5" t="s">
        <v>1604</v>
      </c>
      <c r="N1105" s="5">
        <v>28359</v>
      </c>
      <c r="O1105" s="5">
        <v>11686393.02</v>
      </c>
      <c r="P1105" s="49"/>
      <c r="Q1105" s="48"/>
    </row>
    <row r="1106" spans="1:17" x14ac:dyDescent="0.3">
      <c r="A1106" t="s">
        <v>1608</v>
      </c>
      <c r="B1106" t="s">
        <v>135</v>
      </c>
      <c r="C1106" s="46" t="s">
        <v>176</v>
      </c>
      <c r="D1106" t="s">
        <v>177</v>
      </c>
      <c r="E1106" t="s">
        <v>7</v>
      </c>
      <c r="F1106" t="s">
        <v>1602</v>
      </c>
      <c r="G1106" t="s">
        <v>137</v>
      </c>
      <c r="H1106" t="s">
        <v>138</v>
      </c>
      <c r="I1106" t="s">
        <v>140</v>
      </c>
      <c r="J1106" t="s">
        <v>141</v>
      </c>
      <c r="K1106" s="5" t="s">
        <v>95</v>
      </c>
      <c r="M1106" s="5" t="s">
        <v>1604</v>
      </c>
      <c r="N1106" s="5">
        <v>4267</v>
      </c>
      <c r="O1106" s="5">
        <v>2424071.86</v>
      </c>
      <c r="P1106" s="49"/>
      <c r="Q1106" s="48"/>
    </row>
    <row r="1107" spans="1:17" x14ac:dyDescent="0.3">
      <c r="A1107" t="s">
        <v>1609</v>
      </c>
      <c r="B1107" t="s">
        <v>135</v>
      </c>
      <c r="C1107" s="46" t="s">
        <v>176</v>
      </c>
      <c r="D1107" t="s">
        <v>177</v>
      </c>
      <c r="E1107" t="s">
        <v>16</v>
      </c>
      <c r="F1107" t="s">
        <v>1602</v>
      </c>
      <c r="G1107" t="s">
        <v>137</v>
      </c>
      <c r="H1107" t="s">
        <v>138</v>
      </c>
      <c r="K1107" s="5" t="s">
        <v>95</v>
      </c>
      <c r="M1107" s="5" t="s">
        <v>1604</v>
      </c>
      <c r="N1107" s="5">
        <v>2592</v>
      </c>
      <c r="O1107" s="5">
        <v>588784.59</v>
      </c>
      <c r="P1107" s="49"/>
      <c r="Q1107" s="48"/>
    </row>
    <row r="1108" spans="1:17" x14ac:dyDescent="0.3">
      <c r="A1108" t="s">
        <v>1610</v>
      </c>
      <c r="B1108" t="s">
        <v>135</v>
      </c>
      <c r="C1108" s="46" t="s">
        <v>176</v>
      </c>
      <c r="D1108" t="s">
        <v>177</v>
      </c>
      <c r="E1108" t="s">
        <v>101</v>
      </c>
      <c r="F1108" t="s">
        <v>1602</v>
      </c>
      <c r="G1108" t="s">
        <v>137</v>
      </c>
      <c r="H1108" t="s">
        <v>138</v>
      </c>
      <c r="I1108" t="s">
        <v>139</v>
      </c>
      <c r="J1108" t="s">
        <v>87</v>
      </c>
      <c r="K1108" s="5" t="s">
        <v>96</v>
      </c>
      <c r="L1108" s="5" t="s">
        <v>1603</v>
      </c>
      <c r="M1108" s="5" t="s">
        <v>1604</v>
      </c>
      <c r="N1108" s="5">
        <v>1198</v>
      </c>
      <c r="O1108" s="5">
        <v>1888476.37</v>
      </c>
      <c r="P1108" s="49"/>
      <c r="Q1108" s="48"/>
    </row>
    <row r="1109" spans="1:17" x14ac:dyDescent="0.3">
      <c r="A1109" t="s">
        <v>1611</v>
      </c>
      <c r="B1109" t="s">
        <v>135</v>
      </c>
      <c r="C1109" s="46" t="s">
        <v>176</v>
      </c>
      <c r="D1109" t="s">
        <v>177</v>
      </c>
      <c r="E1109" t="s">
        <v>101</v>
      </c>
      <c r="F1109" t="s">
        <v>1602</v>
      </c>
      <c r="G1109" t="s">
        <v>137</v>
      </c>
      <c r="H1109" t="s">
        <v>138</v>
      </c>
      <c r="I1109" t="s">
        <v>139</v>
      </c>
      <c r="J1109" t="s">
        <v>143</v>
      </c>
      <c r="K1109" s="5" t="s">
        <v>96</v>
      </c>
      <c r="M1109" s="5" t="s">
        <v>1604</v>
      </c>
      <c r="N1109" s="5">
        <v>15332</v>
      </c>
      <c r="O1109" s="5">
        <v>11778630.75</v>
      </c>
      <c r="P1109" s="49"/>
      <c r="Q1109" s="48"/>
    </row>
    <row r="1110" spans="1:17" x14ac:dyDescent="0.3">
      <c r="A1110" t="s">
        <v>1612</v>
      </c>
      <c r="B1110" t="s">
        <v>135</v>
      </c>
      <c r="C1110" s="46" t="s">
        <v>176</v>
      </c>
      <c r="D1110" t="s">
        <v>177</v>
      </c>
      <c r="E1110" t="s">
        <v>101</v>
      </c>
      <c r="F1110" t="s">
        <v>1602</v>
      </c>
      <c r="G1110" t="s">
        <v>137</v>
      </c>
      <c r="H1110" t="s">
        <v>138</v>
      </c>
      <c r="I1110" t="s">
        <v>139</v>
      </c>
      <c r="J1110" t="s">
        <v>87</v>
      </c>
      <c r="K1110" s="5" t="s">
        <v>96</v>
      </c>
      <c r="L1110" s="5" t="s">
        <v>1603</v>
      </c>
      <c r="M1110" s="5" t="s">
        <v>1604</v>
      </c>
      <c r="N1110" s="5">
        <v>714</v>
      </c>
      <c r="O1110" s="5">
        <v>1625035.89</v>
      </c>
      <c r="P1110" s="49"/>
      <c r="Q1110" s="48"/>
    </row>
    <row r="1111" spans="1:17" x14ac:dyDescent="0.3">
      <c r="A1111" t="s">
        <v>1613</v>
      </c>
      <c r="B1111" t="s">
        <v>135</v>
      </c>
      <c r="C1111" s="46" t="s">
        <v>176</v>
      </c>
      <c r="D1111" t="s">
        <v>177</v>
      </c>
      <c r="E1111" t="s">
        <v>25</v>
      </c>
      <c r="F1111" t="s">
        <v>1602</v>
      </c>
      <c r="G1111" t="s">
        <v>137</v>
      </c>
      <c r="H1111" t="s">
        <v>138</v>
      </c>
      <c r="I1111" t="s">
        <v>139</v>
      </c>
      <c r="J1111" t="s">
        <v>87</v>
      </c>
      <c r="K1111" s="5" t="s">
        <v>95</v>
      </c>
      <c r="L1111" s="5" t="s">
        <v>1603</v>
      </c>
      <c r="M1111" s="5" t="s">
        <v>1604</v>
      </c>
      <c r="N1111" s="5">
        <v>13</v>
      </c>
      <c r="O1111" s="5">
        <v>7501.66</v>
      </c>
      <c r="P1111" s="49"/>
      <c r="Q1111" s="48"/>
    </row>
    <row r="1112" spans="1:17" x14ac:dyDescent="0.3">
      <c r="A1112" t="s">
        <v>1614</v>
      </c>
      <c r="B1112" t="s">
        <v>135</v>
      </c>
      <c r="C1112" s="46" t="s">
        <v>176</v>
      </c>
      <c r="D1112" t="s">
        <v>177</v>
      </c>
      <c r="E1112" t="s">
        <v>101</v>
      </c>
      <c r="F1112" t="s">
        <v>1602</v>
      </c>
      <c r="G1112" t="s">
        <v>137</v>
      </c>
      <c r="H1112" t="s">
        <v>138</v>
      </c>
      <c r="I1112" t="s">
        <v>139</v>
      </c>
      <c r="J1112" t="s">
        <v>87</v>
      </c>
      <c r="K1112" s="5" t="s">
        <v>96</v>
      </c>
      <c r="L1112" s="5" t="s">
        <v>1603</v>
      </c>
      <c r="M1112" s="5" t="s">
        <v>1604</v>
      </c>
      <c r="N1112" s="5">
        <v>1430</v>
      </c>
      <c r="O1112" s="5">
        <v>3188862.3</v>
      </c>
      <c r="P1112" s="49"/>
      <c r="Q1112" s="48"/>
    </row>
    <row r="1113" spans="1:17" x14ac:dyDescent="0.3">
      <c r="A1113" t="s">
        <v>1615</v>
      </c>
      <c r="B1113" t="s">
        <v>135</v>
      </c>
      <c r="C1113" s="46" t="s">
        <v>176</v>
      </c>
      <c r="D1113" t="s">
        <v>177</v>
      </c>
      <c r="E1113" t="s">
        <v>13</v>
      </c>
      <c r="F1113" t="s">
        <v>1602</v>
      </c>
      <c r="G1113" t="s">
        <v>137</v>
      </c>
      <c r="H1113" t="s">
        <v>138</v>
      </c>
      <c r="K1113" s="5" t="s">
        <v>96</v>
      </c>
      <c r="M1113" s="5" t="s">
        <v>1604</v>
      </c>
      <c r="N1113" s="5">
        <v>9</v>
      </c>
      <c r="O1113" s="5">
        <v>5953.7</v>
      </c>
      <c r="P1113" s="49"/>
      <c r="Q1113" s="48"/>
    </row>
    <row r="1114" spans="1:17" x14ac:dyDescent="0.3">
      <c r="A1114" t="s">
        <v>1616</v>
      </c>
      <c r="B1114" t="s">
        <v>135</v>
      </c>
      <c r="C1114" s="46" t="s">
        <v>176</v>
      </c>
      <c r="D1114" t="s">
        <v>177</v>
      </c>
      <c r="E1114" t="s">
        <v>113</v>
      </c>
      <c r="F1114" t="s">
        <v>1602</v>
      </c>
      <c r="G1114" t="s">
        <v>137</v>
      </c>
      <c r="H1114" t="s">
        <v>138</v>
      </c>
      <c r="I1114" t="s">
        <v>139</v>
      </c>
      <c r="J1114" t="s">
        <v>87</v>
      </c>
      <c r="K1114" s="5" t="s">
        <v>96</v>
      </c>
      <c r="L1114" s="5" t="s">
        <v>1603</v>
      </c>
      <c r="M1114" s="5" t="s">
        <v>1604</v>
      </c>
      <c r="N1114" s="5">
        <v>4309</v>
      </c>
      <c r="O1114" s="5">
        <v>19604321.379999999</v>
      </c>
      <c r="P1114" s="49"/>
      <c r="Q1114" s="48"/>
    </row>
    <row r="1115" spans="1:17" x14ac:dyDescent="0.3">
      <c r="A1115" t="s">
        <v>1617</v>
      </c>
      <c r="B1115" t="s">
        <v>135</v>
      </c>
      <c r="C1115" s="46" t="s">
        <v>176</v>
      </c>
      <c r="D1115" t="s">
        <v>177</v>
      </c>
      <c r="E1115" t="s">
        <v>113</v>
      </c>
      <c r="F1115" t="s">
        <v>1602</v>
      </c>
      <c r="G1115" t="s">
        <v>137</v>
      </c>
      <c r="H1115" t="s">
        <v>138</v>
      </c>
      <c r="I1115" t="s">
        <v>139</v>
      </c>
      <c r="J1115" t="s">
        <v>87</v>
      </c>
      <c r="K1115" s="5" t="s">
        <v>96</v>
      </c>
      <c r="L1115" s="5" t="s">
        <v>1603</v>
      </c>
      <c r="M1115" s="5" t="s">
        <v>1604</v>
      </c>
      <c r="N1115" s="5">
        <v>1956</v>
      </c>
      <c r="O1115" s="5">
        <v>11716944.98</v>
      </c>
      <c r="P1115" s="49"/>
      <c r="Q1115" s="48"/>
    </row>
    <row r="1116" spans="1:17" x14ac:dyDescent="0.3">
      <c r="A1116" t="s">
        <v>1618</v>
      </c>
      <c r="B1116" t="s">
        <v>135</v>
      </c>
      <c r="C1116" s="46" t="s">
        <v>176</v>
      </c>
      <c r="D1116" t="s">
        <v>177</v>
      </c>
      <c r="E1116" t="s">
        <v>101</v>
      </c>
      <c r="F1116" t="s">
        <v>1602</v>
      </c>
      <c r="G1116" t="s">
        <v>137</v>
      </c>
      <c r="H1116" t="s">
        <v>138</v>
      </c>
      <c r="I1116" t="s">
        <v>139</v>
      </c>
      <c r="J1116" t="s">
        <v>143</v>
      </c>
      <c r="K1116" s="5" t="s">
        <v>95</v>
      </c>
      <c r="M1116" s="5" t="s">
        <v>1604</v>
      </c>
      <c r="N1116" s="5">
        <v>3407</v>
      </c>
      <c r="O1116" s="5">
        <v>2598861.27</v>
      </c>
      <c r="P1116" s="49"/>
      <c r="Q1116" s="48"/>
    </row>
    <row r="1117" spans="1:17" x14ac:dyDescent="0.3">
      <c r="A1117" t="s">
        <v>1619</v>
      </c>
      <c r="B1117" t="s">
        <v>135</v>
      </c>
      <c r="C1117" s="46" t="s">
        <v>176</v>
      </c>
      <c r="D1117" t="s">
        <v>177</v>
      </c>
      <c r="E1117" t="s">
        <v>101</v>
      </c>
      <c r="F1117" t="s">
        <v>1602</v>
      </c>
      <c r="G1117" t="s">
        <v>137</v>
      </c>
      <c r="H1117" t="s">
        <v>138</v>
      </c>
      <c r="I1117" t="s">
        <v>139</v>
      </c>
      <c r="J1117" t="s">
        <v>87</v>
      </c>
      <c r="K1117" s="5" t="s">
        <v>96</v>
      </c>
      <c r="L1117" s="5" t="s">
        <v>1603</v>
      </c>
      <c r="M1117" s="5" t="s">
        <v>1604</v>
      </c>
      <c r="N1117" s="5">
        <v>1134</v>
      </c>
      <c r="O1117" s="5">
        <v>2068391.83</v>
      </c>
      <c r="P1117" s="49"/>
      <c r="Q1117" s="48"/>
    </row>
    <row r="1118" spans="1:17" x14ac:dyDescent="0.3">
      <c r="A1118" t="s">
        <v>1620</v>
      </c>
      <c r="B1118" t="s">
        <v>135</v>
      </c>
      <c r="C1118" s="46" t="s">
        <v>176</v>
      </c>
      <c r="D1118" t="s">
        <v>177</v>
      </c>
      <c r="E1118" t="s">
        <v>101</v>
      </c>
      <c r="F1118" t="s">
        <v>1602</v>
      </c>
      <c r="G1118" t="s">
        <v>137</v>
      </c>
      <c r="H1118" t="s">
        <v>138</v>
      </c>
      <c r="I1118" t="s">
        <v>139</v>
      </c>
      <c r="J1118" t="s">
        <v>143</v>
      </c>
      <c r="K1118" s="5" t="s">
        <v>96</v>
      </c>
      <c r="M1118" s="5" t="s">
        <v>1604</v>
      </c>
      <c r="N1118" s="5">
        <v>9025</v>
      </c>
      <c r="O1118" s="5">
        <v>6380528.2599999998</v>
      </c>
      <c r="P1118" s="49"/>
      <c r="Q1118" s="48"/>
    </row>
    <row r="1119" spans="1:17" x14ac:dyDescent="0.3">
      <c r="A1119" t="s">
        <v>1621</v>
      </c>
      <c r="B1119" t="s">
        <v>135</v>
      </c>
      <c r="C1119" s="46" t="s">
        <v>176</v>
      </c>
      <c r="D1119" t="s">
        <v>177</v>
      </c>
      <c r="E1119" t="s">
        <v>101</v>
      </c>
      <c r="F1119" t="s">
        <v>1602</v>
      </c>
      <c r="G1119" t="s">
        <v>137</v>
      </c>
      <c r="H1119" t="s">
        <v>138</v>
      </c>
      <c r="I1119" t="s">
        <v>31</v>
      </c>
      <c r="J1119" t="s">
        <v>431</v>
      </c>
      <c r="K1119" s="5" t="s">
        <v>95</v>
      </c>
      <c r="M1119" s="5" t="s">
        <v>1604</v>
      </c>
      <c r="N1119" s="5">
        <v>724</v>
      </c>
      <c r="O1119" s="5">
        <v>628158.86</v>
      </c>
      <c r="P1119" s="49"/>
      <c r="Q1119" s="48"/>
    </row>
    <row r="1120" spans="1:17" x14ac:dyDescent="0.3">
      <c r="A1120" t="s">
        <v>1622</v>
      </c>
      <c r="B1120" t="s">
        <v>135</v>
      </c>
      <c r="C1120" s="46" t="s">
        <v>176</v>
      </c>
      <c r="D1120" t="s">
        <v>177</v>
      </c>
      <c r="E1120" t="s">
        <v>101</v>
      </c>
      <c r="F1120" t="s">
        <v>1602</v>
      </c>
      <c r="G1120" t="s">
        <v>137</v>
      </c>
      <c r="H1120" t="s">
        <v>138</v>
      </c>
      <c r="I1120" t="s">
        <v>139</v>
      </c>
      <c r="J1120" t="s">
        <v>87</v>
      </c>
      <c r="K1120" s="5" t="s">
        <v>95</v>
      </c>
      <c r="L1120" s="5" t="s">
        <v>1603</v>
      </c>
      <c r="M1120" s="5" t="s">
        <v>1604</v>
      </c>
      <c r="N1120" s="5">
        <v>408</v>
      </c>
      <c r="O1120" s="5">
        <v>924975.25</v>
      </c>
      <c r="P1120" s="49"/>
      <c r="Q1120" s="48"/>
    </row>
    <row r="1121" spans="1:17" x14ac:dyDescent="0.3">
      <c r="A1121" t="s">
        <v>1623</v>
      </c>
      <c r="B1121" t="s">
        <v>135</v>
      </c>
      <c r="C1121" s="46" t="s">
        <v>176</v>
      </c>
      <c r="D1121" t="s">
        <v>177</v>
      </c>
      <c r="E1121" t="s">
        <v>6</v>
      </c>
      <c r="F1121" t="s">
        <v>1602</v>
      </c>
      <c r="G1121" t="s">
        <v>137</v>
      </c>
      <c r="H1121" t="s">
        <v>138</v>
      </c>
      <c r="I1121" t="s">
        <v>139</v>
      </c>
      <c r="J1121" t="s">
        <v>88</v>
      </c>
      <c r="K1121" s="5" t="s">
        <v>96</v>
      </c>
      <c r="L1121" s="5" t="s">
        <v>1603</v>
      </c>
      <c r="M1121" s="5" t="s">
        <v>33</v>
      </c>
      <c r="N1121" s="5">
        <v>173</v>
      </c>
      <c r="O1121" s="5">
        <v>923777.75</v>
      </c>
      <c r="P1121" s="49"/>
      <c r="Q1121" s="48"/>
    </row>
    <row r="1122" spans="1:17" x14ac:dyDescent="0.3">
      <c r="A1122" t="s">
        <v>1624</v>
      </c>
      <c r="B1122" t="s">
        <v>135</v>
      </c>
      <c r="C1122" s="46" t="s">
        <v>176</v>
      </c>
      <c r="D1122" t="s">
        <v>177</v>
      </c>
      <c r="E1122" t="s">
        <v>6</v>
      </c>
      <c r="F1122" t="s">
        <v>1602</v>
      </c>
      <c r="G1122" t="s">
        <v>137</v>
      </c>
      <c r="H1122" t="s">
        <v>138</v>
      </c>
      <c r="I1122" t="s">
        <v>139</v>
      </c>
      <c r="J1122" t="s">
        <v>88</v>
      </c>
      <c r="K1122" s="5" t="s">
        <v>96</v>
      </c>
      <c r="L1122" s="5" t="s">
        <v>1603</v>
      </c>
      <c r="M1122" s="5" t="s">
        <v>33</v>
      </c>
      <c r="N1122" s="5">
        <v>706</v>
      </c>
      <c r="O1122" s="5">
        <v>2055098.84</v>
      </c>
      <c r="P1122" s="49"/>
      <c r="Q1122" s="48"/>
    </row>
    <row r="1123" spans="1:17" x14ac:dyDescent="0.3">
      <c r="A1123" t="s">
        <v>1625</v>
      </c>
      <c r="B1123" t="s">
        <v>135</v>
      </c>
      <c r="C1123" s="46" t="s">
        <v>176</v>
      </c>
      <c r="D1123" t="s">
        <v>177</v>
      </c>
      <c r="E1123" t="s">
        <v>6</v>
      </c>
      <c r="F1123" t="s">
        <v>1602</v>
      </c>
      <c r="G1123" t="s">
        <v>137</v>
      </c>
      <c r="H1123" t="s">
        <v>138</v>
      </c>
      <c r="I1123" t="s">
        <v>139</v>
      </c>
      <c r="J1123" t="s">
        <v>35</v>
      </c>
      <c r="K1123" s="5" t="s">
        <v>95</v>
      </c>
      <c r="L1123" s="5" t="s">
        <v>1603</v>
      </c>
      <c r="M1123" s="5" t="s">
        <v>33</v>
      </c>
      <c r="N1123" s="5">
        <v>4</v>
      </c>
      <c r="O1123" s="5">
        <v>3388.2</v>
      </c>
      <c r="P1123" s="49"/>
      <c r="Q1123" s="48"/>
    </row>
    <row r="1124" spans="1:17" x14ac:dyDescent="0.3">
      <c r="A1124" t="s">
        <v>1626</v>
      </c>
      <c r="B1124" t="s">
        <v>135</v>
      </c>
      <c r="C1124" s="46" t="s">
        <v>176</v>
      </c>
      <c r="D1124" t="s">
        <v>177</v>
      </c>
      <c r="E1124" t="s">
        <v>6</v>
      </c>
      <c r="F1124" t="s">
        <v>1602</v>
      </c>
      <c r="G1124" t="s">
        <v>137</v>
      </c>
      <c r="H1124" t="s">
        <v>138</v>
      </c>
      <c r="I1124" t="s">
        <v>139</v>
      </c>
      <c r="J1124" t="s">
        <v>88</v>
      </c>
      <c r="K1124" s="5" t="s">
        <v>96</v>
      </c>
      <c r="L1124" s="5" t="s">
        <v>1603</v>
      </c>
      <c r="M1124" s="5" t="s">
        <v>33</v>
      </c>
      <c r="N1124" s="5">
        <v>335</v>
      </c>
      <c r="O1124" s="5">
        <v>1273557.74</v>
      </c>
      <c r="P1124" s="49"/>
      <c r="Q1124" s="48"/>
    </row>
    <row r="1125" spans="1:17" x14ac:dyDescent="0.3">
      <c r="A1125" t="s">
        <v>1627</v>
      </c>
      <c r="B1125" t="s">
        <v>135</v>
      </c>
      <c r="C1125" s="46" t="s">
        <v>176</v>
      </c>
      <c r="D1125" t="s">
        <v>177</v>
      </c>
      <c r="E1125" t="s">
        <v>6</v>
      </c>
      <c r="F1125" t="s">
        <v>1602</v>
      </c>
      <c r="G1125" t="s">
        <v>137</v>
      </c>
      <c r="H1125" t="s">
        <v>138</v>
      </c>
      <c r="I1125" t="s">
        <v>139</v>
      </c>
      <c r="J1125" t="s">
        <v>87</v>
      </c>
      <c r="K1125" s="5" t="s">
        <v>95</v>
      </c>
      <c r="L1125" s="5" t="s">
        <v>1603</v>
      </c>
      <c r="M1125" s="5" t="s">
        <v>33</v>
      </c>
      <c r="N1125" s="5">
        <v>237</v>
      </c>
      <c r="O1125" s="5">
        <v>299672.82</v>
      </c>
      <c r="P1125" s="49"/>
      <c r="Q1125" s="48"/>
    </row>
    <row r="1126" spans="1:17" x14ac:dyDescent="0.3">
      <c r="A1126" t="s">
        <v>1628</v>
      </c>
      <c r="B1126" t="s">
        <v>135</v>
      </c>
      <c r="C1126" s="46" t="s">
        <v>176</v>
      </c>
      <c r="D1126" t="s">
        <v>177</v>
      </c>
      <c r="E1126" t="s">
        <v>6</v>
      </c>
      <c r="F1126" t="s">
        <v>1602</v>
      </c>
      <c r="G1126" t="s">
        <v>137</v>
      </c>
      <c r="H1126" t="s">
        <v>138</v>
      </c>
      <c r="I1126" t="s">
        <v>139</v>
      </c>
      <c r="J1126" t="s">
        <v>35</v>
      </c>
      <c r="K1126" s="5" t="s">
        <v>96</v>
      </c>
      <c r="L1126" s="5" t="s">
        <v>1603</v>
      </c>
      <c r="M1126" s="5" t="s">
        <v>33</v>
      </c>
      <c r="N1126" s="5">
        <v>22</v>
      </c>
      <c r="O1126" s="5">
        <v>17250.849999999999</v>
      </c>
      <c r="P1126" s="49"/>
      <c r="Q1126" s="48"/>
    </row>
    <row r="1127" spans="1:17" x14ac:dyDescent="0.3">
      <c r="A1127" t="s">
        <v>1629</v>
      </c>
      <c r="B1127" t="s">
        <v>135</v>
      </c>
      <c r="C1127" s="46" t="s">
        <v>176</v>
      </c>
      <c r="D1127" t="s">
        <v>177</v>
      </c>
      <c r="E1127" t="s">
        <v>6</v>
      </c>
      <c r="F1127" t="s">
        <v>1602</v>
      </c>
      <c r="G1127" t="s">
        <v>137</v>
      </c>
      <c r="H1127" t="s">
        <v>138</v>
      </c>
      <c r="I1127" t="s">
        <v>139</v>
      </c>
      <c r="J1127" t="s">
        <v>35</v>
      </c>
      <c r="K1127" s="5" t="s">
        <v>96</v>
      </c>
      <c r="L1127" s="5" t="s">
        <v>1603</v>
      </c>
      <c r="M1127" s="5" t="s">
        <v>33</v>
      </c>
      <c r="N1127" s="5">
        <v>3</v>
      </c>
      <c r="O1127" s="5">
        <v>2791.47</v>
      </c>
      <c r="P1127" s="49"/>
      <c r="Q1127" s="48"/>
    </row>
    <row r="1128" spans="1:17" x14ac:dyDescent="0.3">
      <c r="A1128" t="s">
        <v>1630</v>
      </c>
      <c r="B1128" t="s">
        <v>135</v>
      </c>
      <c r="C1128" s="46" t="s">
        <v>176</v>
      </c>
      <c r="D1128" t="s">
        <v>177</v>
      </c>
      <c r="E1128" t="s">
        <v>6</v>
      </c>
      <c r="F1128" t="s">
        <v>1602</v>
      </c>
      <c r="G1128" t="s">
        <v>137</v>
      </c>
      <c r="H1128" t="s">
        <v>138</v>
      </c>
      <c r="I1128" t="s">
        <v>140</v>
      </c>
      <c r="J1128" t="s">
        <v>141</v>
      </c>
      <c r="K1128" s="5" t="s">
        <v>95</v>
      </c>
      <c r="M1128" s="5" t="s">
        <v>33</v>
      </c>
      <c r="N1128" s="5">
        <v>50</v>
      </c>
      <c r="O1128" s="5">
        <v>549075.09</v>
      </c>
      <c r="P1128" s="49"/>
      <c r="Q1128" s="48"/>
    </row>
    <row r="1129" spans="1:17" x14ac:dyDescent="0.3">
      <c r="A1129" t="s">
        <v>1631</v>
      </c>
      <c r="B1129" t="s">
        <v>135</v>
      </c>
      <c r="C1129" s="46" t="s">
        <v>176</v>
      </c>
      <c r="D1129" t="s">
        <v>177</v>
      </c>
      <c r="E1129" t="s">
        <v>6</v>
      </c>
      <c r="F1129" t="s">
        <v>1602</v>
      </c>
      <c r="G1129" t="s">
        <v>137</v>
      </c>
      <c r="H1129" t="s">
        <v>138</v>
      </c>
      <c r="I1129" t="s">
        <v>140</v>
      </c>
      <c r="J1129" t="s">
        <v>153</v>
      </c>
      <c r="K1129" s="5" t="s">
        <v>95</v>
      </c>
      <c r="M1129" s="5" t="s">
        <v>33</v>
      </c>
      <c r="N1129" s="5">
        <v>17040</v>
      </c>
      <c r="O1129" s="5">
        <v>810128.22</v>
      </c>
      <c r="P1129" s="49"/>
      <c r="Q1129" s="48"/>
    </row>
    <row r="1130" spans="1:17" x14ac:dyDescent="0.3">
      <c r="A1130" t="s">
        <v>1632</v>
      </c>
      <c r="B1130" t="s">
        <v>135</v>
      </c>
      <c r="C1130" s="46" t="s">
        <v>176</v>
      </c>
      <c r="D1130" t="s">
        <v>177</v>
      </c>
      <c r="E1130" t="s">
        <v>6</v>
      </c>
      <c r="F1130" t="s">
        <v>1602</v>
      </c>
      <c r="G1130" t="s">
        <v>137</v>
      </c>
      <c r="H1130" t="s">
        <v>138</v>
      </c>
      <c r="K1130" s="5" t="s">
        <v>96</v>
      </c>
      <c r="M1130" s="5" t="s">
        <v>33</v>
      </c>
      <c r="N1130" s="5">
        <v>1</v>
      </c>
      <c r="O1130" s="5">
        <v>1006.47</v>
      </c>
      <c r="P1130" s="49"/>
      <c r="Q1130" s="48"/>
    </row>
    <row r="1131" spans="1:17" x14ac:dyDescent="0.3">
      <c r="A1131" t="s">
        <v>1633</v>
      </c>
      <c r="B1131" t="s">
        <v>135</v>
      </c>
      <c r="C1131" s="46" t="s">
        <v>176</v>
      </c>
      <c r="D1131" t="s">
        <v>177</v>
      </c>
      <c r="E1131" t="s">
        <v>6</v>
      </c>
      <c r="F1131" t="s">
        <v>1602</v>
      </c>
      <c r="G1131" t="s">
        <v>137</v>
      </c>
      <c r="H1131" t="s">
        <v>138</v>
      </c>
      <c r="I1131" t="s">
        <v>140</v>
      </c>
      <c r="J1131" t="s">
        <v>153</v>
      </c>
      <c r="K1131" s="5" t="s">
        <v>96</v>
      </c>
      <c r="M1131" s="5" t="s">
        <v>33</v>
      </c>
      <c r="N1131" s="5">
        <v>9204</v>
      </c>
      <c r="O1131" s="5">
        <v>2539692.3199999998</v>
      </c>
      <c r="P1131" s="49"/>
      <c r="Q1131" s="48"/>
    </row>
    <row r="1132" spans="1:17" x14ac:dyDescent="0.3">
      <c r="A1132" t="s">
        <v>1634</v>
      </c>
      <c r="B1132" t="s">
        <v>135</v>
      </c>
      <c r="C1132" s="46" t="s">
        <v>176</v>
      </c>
      <c r="D1132" t="s">
        <v>177</v>
      </c>
      <c r="E1132" t="s">
        <v>6</v>
      </c>
      <c r="F1132" t="s">
        <v>1602</v>
      </c>
      <c r="G1132" t="s">
        <v>137</v>
      </c>
      <c r="H1132" t="s">
        <v>138</v>
      </c>
      <c r="I1132" t="s">
        <v>140</v>
      </c>
      <c r="J1132" t="s">
        <v>141</v>
      </c>
      <c r="K1132" s="5" t="s">
        <v>96</v>
      </c>
      <c r="M1132" s="5" t="s">
        <v>33</v>
      </c>
      <c r="N1132" s="5">
        <v>12960</v>
      </c>
      <c r="O1132" s="5">
        <v>743770.81</v>
      </c>
      <c r="P1132" s="49"/>
      <c r="Q1132" s="48"/>
    </row>
    <row r="1133" spans="1:17" x14ac:dyDescent="0.3">
      <c r="A1133" t="s">
        <v>1635</v>
      </c>
      <c r="B1133" t="s">
        <v>135</v>
      </c>
      <c r="C1133" s="46" t="s">
        <v>176</v>
      </c>
      <c r="D1133" t="s">
        <v>177</v>
      </c>
      <c r="E1133" t="s">
        <v>6</v>
      </c>
      <c r="F1133" t="s">
        <v>1602</v>
      </c>
      <c r="G1133" t="s">
        <v>137</v>
      </c>
      <c r="H1133" t="s">
        <v>138</v>
      </c>
      <c r="I1133" t="s">
        <v>140</v>
      </c>
      <c r="J1133" t="s">
        <v>153</v>
      </c>
      <c r="K1133" s="5" t="s">
        <v>96</v>
      </c>
      <c r="M1133" s="5" t="s">
        <v>33</v>
      </c>
      <c r="N1133" s="5">
        <v>10080</v>
      </c>
      <c r="O1133" s="5">
        <v>534318.75</v>
      </c>
      <c r="P1133" s="49"/>
      <c r="Q1133" s="48"/>
    </row>
    <row r="1134" spans="1:17" x14ac:dyDescent="0.3">
      <c r="A1134" t="s">
        <v>1636</v>
      </c>
      <c r="B1134" t="s">
        <v>135</v>
      </c>
      <c r="C1134" s="46" t="s">
        <v>176</v>
      </c>
      <c r="D1134" t="s">
        <v>177</v>
      </c>
      <c r="E1134" t="s">
        <v>6</v>
      </c>
      <c r="F1134" t="s">
        <v>1602</v>
      </c>
      <c r="G1134" t="s">
        <v>137</v>
      </c>
      <c r="H1134" t="s">
        <v>138</v>
      </c>
      <c r="I1134" t="s">
        <v>139</v>
      </c>
      <c r="J1134" t="s">
        <v>88</v>
      </c>
      <c r="K1134" s="5" t="s">
        <v>96</v>
      </c>
      <c r="L1134" s="5" t="s">
        <v>1603</v>
      </c>
      <c r="M1134" s="5" t="s">
        <v>33</v>
      </c>
      <c r="N1134" s="5">
        <v>58</v>
      </c>
      <c r="O1134" s="5">
        <v>453198.5</v>
      </c>
      <c r="P1134" s="49"/>
      <c r="Q1134" s="48"/>
    </row>
    <row r="1135" spans="1:17" x14ac:dyDescent="0.3">
      <c r="A1135" t="s">
        <v>1637</v>
      </c>
      <c r="B1135" t="s">
        <v>135</v>
      </c>
      <c r="C1135" s="46" t="s">
        <v>176</v>
      </c>
      <c r="D1135" t="s">
        <v>177</v>
      </c>
      <c r="E1135" t="s">
        <v>6</v>
      </c>
      <c r="F1135" t="s">
        <v>1602</v>
      </c>
      <c r="G1135" t="s">
        <v>137</v>
      </c>
      <c r="H1135" t="s">
        <v>138</v>
      </c>
      <c r="I1135" t="s">
        <v>139</v>
      </c>
      <c r="J1135" t="s">
        <v>88</v>
      </c>
      <c r="K1135" s="5" t="s">
        <v>96</v>
      </c>
      <c r="L1135" s="5" t="s">
        <v>1603</v>
      </c>
      <c r="M1135" s="5" t="s">
        <v>33</v>
      </c>
      <c r="N1135" s="5">
        <v>235</v>
      </c>
      <c r="O1135" s="5">
        <v>1071562.1599999999</v>
      </c>
      <c r="P1135" s="49"/>
      <c r="Q1135" s="48"/>
    </row>
    <row r="1136" spans="1:17" x14ac:dyDescent="0.3">
      <c r="A1136" t="s">
        <v>1638</v>
      </c>
      <c r="B1136" t="s">
        <v>135</v>
      </c>
      <c r="C1136" s="46" t="s">
        <v>176</v>
      </c>
      <c r="D1136" t="s">
        <v>177</v>
      </c>
      <c r="E1136" t="s">
        <v>6</v>
      </c>
      <c r="F1136" t="s">
        <v>1602</v>
      </c>
      <c r="G1136" t="s">
        <v>137</v>
      </c>
      <c r="H1136" t="s">
        <v>138</v>
      </c>
      <c r="I1136" t="s">
        <v>139</v>
      </c>
      <c r="J1136" t="s">
        <v>87</v>
      </c>
      <c r="K1136" s="5" t="s">
        <v>96</v>
      </c>
      <c r="L1136" s="5" t="s">
        <v>1603</v>
      </c>
      <c r="M1136" s="5" t="s">
        <v>33</v>
      </c>
      <c r="N1136" s="5">
        <v>3984</v>
      </c>
      <c r="O1136" s="5">
        <v>4996755.32</v>
      </c>
      <c r="P1136" s="49"/>
      <c r="Q1136" s="48"/>
    </row>
    <row r="1137" spans="1:17" x14ac:dyDescent="0.3">
      <c r="A1137" t="s">
        <v>1639</v>
      </c>
      <c r="B1137" t="s">
        <v>135</v>
      </c>
      <c r="C1137" s="46" t="s">
        <v>176</v>
      </c>
      <c r="D1137" t="s">
        <v>177</v>
      </c>
      <c r="E1137" t="s">
        <v>6</v>
      </c>
      <c r="F1137" t="s">
        <v>1602</v>
      </c>
      <c r="G1137" t="s">
        <v>137</v>
      </c>
      <c r="H1137" t="s">
        <v>138</v>
      </c>
      <c r="I1137" t="s">
        <v>139</v>
      </c>
      <c r="J1137" t="s">
        <v>88</v>
      </c>
      <c r="K1137" s="5" t="s">
        <v>96</v>
      </c>
      <c r="L1137" s="5" t="s">
        <v>1603</v>
      </c>
      <c r="M1137" s="5" t="s">
        <v>33</v>
      </c>
      <c r="N1137" s="5">
        <v>490</v>
      </c>
      <c r="O1137" s="5">
        <v>1715160.05</v>
      </c>
      <c r="P1137" s="49"/>
      <c r="Q1137" s="48"/>
    </row>
    <row r="1138" spans="1:17" x14ac:dyDescent="0.3">
      <c r="A1138" t="s">
        <v>1640</v>
      </c>
      <c r="B1138" t="s">
        <v>135</v>
      </c>
      <c r="C1138" s="46" t="s">
        <v>176</v>
      </c>
      <c r="D1138" t="s">
        <v>177</v>
      </c>
      <c r="E1138" t="s">
        <v>6</v>
      </c>
      <c r="F1138" t="s">
        <v>1602</v>
      </c>
      <c r="G1138" t="s">
        <v>137</v>
      </c>
      <c r="H1138" t="s">
        <v>138</v>
      </c>
      <c r="I1138" t="s">
        <v>139</v>
      </c>
      <c r="J1138" t="s">
        <v>88</v>
      </c>
      <c r="K1138" s="5" t="s">
        <v>96</v>
      </c>
      <c r="L1138" s="5" t="s">
        <v>1603</v>
      </c>
      <c r="M1138" s="5" t="s">
        <v>33</v>
      </c>
      <c r="N1138" s="5">
        <v>1008</v>
      </c>
      <c r="O1138" s="5">
        <v>3623520.43</v>
      </c>
      <c r="P1138" s="49"/>
      <c r="Q1138" s="48"/>
    </row>
    <row r="1139" spans="1:17" x14ac:dyDescent="0.3">
      <c r="A1139" t="s">
        <v>1641</v>
      </c>
      <c r="B1139" t="s">
        <v>135</v>
      </c>
      <c r="C1139" s="46" t="s">
        <v>176</v>
      </c>
      <c r="D1139" t="s">
        <v>177</v>
      </c>
      <c r="E1139" t="s">
        <v>6</v>
      </c>
      <c r="F1139" t="s">
        <v>1602</v>
      </c>
      <c r="G1139" t="s">
        <v>137</v>
      </c>
      <c r="H1139" t="s">
        <v>138</v>
      </c>
      <c r="I1139" t="s">
        <v>139</v>
      </c>
      <c r="J1139" t="s">
        <v>88</v>
      </c>
      <c r="K1139" s="5" t="s">
        <v>96</v>
      </c>
      <c r="L1139" s="5" t="s">
        <v>1603</v>
      </c>
      <c r="M1139" s="5" t="s">
        <v>33</v>
      </c>
      <c r="N1139" s="5">
        <v>454</v>
      </c>
      <c r="O1139" s="5">
        <v>398762.72</v>
      </c>
      <c r="P1139" s="49"/>
      <c r="Q1139" s="48"/>
    </row>
    <row r="1140" spans="1:17" x14ac:dyDescent="0.3">
      <c r="A1140" t="s">
        <v>1642</v>
      </c>
      <c r="B1140" t="s">
        <v>135</v>
      </c>
      <c r="C1140" s="46" t="s">
        <v>176</v>
      </c>
      <c r="D1140" t="s">
        <v>177</v>
      </c>
      <c r="E1140" t="s">
        <v>6</v>
      </c>
      <c r="F1140" t="s">
        <v>1602</v>
      </c>
      <c r="G1140" t="s">
        <v>137</v>
      </c>
      <c r="H1140" t="s">
        <v>138</v>
      </c>
      <c r="I1140" t="s">
        <v>139</v>
      </c>
      <c r="J1140" t="s">
        <v>35</v>
      </c>
      <c r="K1140" s="5" t="s">
        <v>96</v>
      </c>
      <c r="L1140" s="5" t="s">
        <v>1603</v>
      </c>
      <c r="M1140" s="5" t="s">
        <v>33</v>
      </c>
      <c r="N1140" s="5">
        <v>5</v>
      </c>
      <c r="O1140" s="5">
        <v>29729.27</v>
      </c>
      <c r="P1140" s="49"/>
      <c r="Q1140" s="48"/>
    </row>
    <row r="1141" spans="1:17" x14ac:dyDescent="0.3">
      <c r="A1141" t="s">
        <v>1643</v>
      </c>
      <c r="B1141" t="s">
        <v>135</v>
      </c>
      <c r="C1141" s="46" t="s">
        <v>176</v>
      </c>
      <c r="D1141" t="s">
        <v>177</v>
      </c>
      <c r="E1141" t="s">
        <v>6</v>
      </c>
      <c r="F1141" t="s">
        <v>1602</v>
      </c>
      <c r="G1141" t="s">
        <v>137</v>
      </c>
      <c r="H1141" t="s">
        <v>138</v>
      </c>
      <c r="I1141" t="s">
        <v>139</v>
      </c>
      <c r="J1141" t="s">
        <v>87</v>
      </c>
      <c r="K1141" s="5" t="s">
        <v>96</v>
      </c>
      <c r="L1141" s="5" t="s">
        <v>1603</v>
      </c>
      <c r="M1141" s="5" t="s">
        <v>33</v>
      </c>
      <c r="N1141" s="5">
        <v>64</v>
      </c>
      <c r="O1141" s="5">
        <v>199369.18</v>
      </c>
      <c r="P1141" s="49"/>
      <c r="Q1141" s="48"/>
    </row>
    <row r="1142" spans="1:17" x14ac:dyDescent="0.3">
      <c r="A1142" t="s">
        <v>1644</v>
      </c>
      <c r="B1142" t="s">
        <v>135</v>
      </c>
      <c r="C1142" s="46" t="s">
        <v>176</v>
      </c>
      <c r="D1142" t="s">
        <v>177</v>
      </c>
      <c r="E1142" t="s">
        <v>6</v>
      </c>
      <c r="F1142" t="s">
        <v>1602</v>
      </c>
      <c r="G1142" t="s">
        <v>137</v>
      </c>
      <c r="H1142" t="s">
        <v>138</v>
      </c>
      <c r="I1142" t="s">
        <v>139</v>
      </c>
      <c r="J1142" t="s">
        <v>35</v>
      </c>
      <c r="K1142" s="5" t="s">
        <v>96</v>
      </c>
      <c r="L1142" s="5" t="s">
        <v>1603</v>
      </c>
      <c r="M1142" s="5" t="s">
        <v>33</v>
      </c>
      <c r="N1142" s="5">
        <v>18</v>
      </c>
      <c r="O1142" s="5">
        <v>23858.11</v>
      </c>
      <c r="P1142" s="49"/>
      <c r="Q1142" s="48"/>
    </row>
    <row r="1143" spans="1:17" x14ac:dyDescent="0.3">
      <c r="A1143" t="s">
        <v>1645</v>
      </c>
      <c r="B1143" t="s">
        <v>135</v>
      </c>
      <c r="C1143" s="46" t="s">
        <v>176</v>
      </c>
      <c r="D1143" t="s">
        <v>177</v>
      </c>
      <c r="E1143" t="s">
        <v>6</v>
      </c>
      <c r="F1143" t="s">
        <v>1602</v>
      </c>
      <c r="G1143" t="s">
        <v>137</v>
      </c>
      <c r="H1143" t="s">
        <v>138</v>
      </c>
      <c r="I1143" t="s">
        <v>139</v>
      </c>
      <c r="J1143" t="s">
        <v>88</v>
      </c>
      <c r="K1143" s="5" t="s">
        <v>96</v>
      </c>
      <c r="L1143" s="5" t="s">
        <v>1603</v>
      </c>
      <c r="M1143" s="5" t="s">
        <v>33</v>
      </c>
      <c r="N1143" s="5">
        <v>1</v>
      </c>
      <c r="O1143" s="5">
        <v>24835.06</v>
      </c>
      <c r="P1143" s="49"/>
      <c r="Q1143" s="48"/>
    </row>
    <row r="1144" spans="1:17" x14ac:dyDescent="0.3">
      <c r="A1144" t="s">
        <v>1646</v>
      </c>
      <c r="B1144" t="s">
        <v>135</v>
      </c>
      <c r="C1144" s="46" t="s">
        <v>176</v>
      </c>
      <c r="D1144" t="s">
        <v>177</v>
      </c>
      <c r="E1144" t="s">
        <v>6</v>
      </c>
      <c r="F1144" t="s">
        <v>1602</v>
      </c>
      <c r="G1144" t="s">
        <v>137</v>
      </c>
      <c r="H1144" t="s">
        <v>138</v>
      </c>
      <c r="I1144" t="s">
        <v>139</v>
      </c>
      <c r="J1144" t="s">
        <v>88</v>
      </c>
      <c r="K1144" s="5" t="s">
        <v>96</v>
      </c>
      <c r="L1144" s="5" t="s">
        <v>1603</v>
      </c>
      <c r="M1144" s="5" t="s">
        <v>33</v>
      </c>
      <c r="N1144" s="5">
        <v>161</v>
      </c>
      <c r="O1144" s="5">
        <v>89440.84</v>
      </c>
      <c r="P1144" s="49"/>
      <c r="Q1144" s="48"/>
    </row>
    <row r="1145" spans="1:17" x14ac:dyDescent="0.3">
      <c r="A1145" t="s">
        <v>1647</v>
      </c>
      <c r="B1145" t="s">
        <v>135</v>
      </c>
      <c r="C1145" s="46" t="s">
        <v>176</v>
      </c>
      <c r="D1145" t="s">
        <v>177</v>
      </c>
      <c r="E1145" t="s">
        <v>6</v>
      </c>
      <c r="F1145" t="s">
        <v>1602</v>
      </c>
      <c r="G1145" t="s">
        <v>137</v>
      </c>
      <c r="H1145" t="s">
        <v>138</v>
      </c>
      <c r="I1145" t="s">
        <v>140</v>
      </c>
      <c r="J1145" t="s">
        <v>141</v>
      </c>
      <c r="K1145" s="5" t="s">
        <v>95</v>
      </c>
      <c r="M1145" s="5" t="s">
        <v>33</v>
      </c>
      <c r="N1145" s="5">
        <v>27</v>
      </c>
      <c r="O1145" s="5">
        <v>53425.2</v>
      </c>
      <c r="P1145" s="49"/>
      <c r="Q1145" s="48"/>
    </row>
    <row r="1146" spans="1:17" x14ac:dyDescent="0.3">
      <c r="A1146" t="s">
        <v>1648</v>
      </c>
      <c r="B1146" t="s">
        <v>135</v>
      </c>
      <c r="C1146" s="46" t="s">
        <v>176</v>
      </c>
      <c r="D1146" t="s">
        <v>177</v>
      </c>
      <c r="E1146" t="s">
        <v>6</v>
      </c>
      <c r="F1146" t="s">
        <v>1602</v>
      </c>
      <c r="G1146" t="s">
        <v>137</v>
      </c>
      <c r="H1146" t="s">
        <v>138</v>
      </c>
      <c r="I1146" t="s">
        <v>140</v>
      </c>
      <c r="J1146" t="s">
        <v>141</v>
      </c>
      <c r="K1146" s="5" t="s">
        <v>95</v>
      </c>
      <c r="M1146" s="5" t="s">
        <v>33</v>
      </c>
      <c r="N1146" s="5">
        <v>15</v>
      </c>
      <c r="O1146" s="5">
        <v>19219.45</v>
      </c>
      <c r="P1146" s="49"/>
      <c r="Q1146" s="48"/>
    </row>
    <row r="1147" spans="1:17" x14ac:dyDescent="0.3">
      <c r="A1147" t="s">
        <v>1649</v>
      </c>
      <c r="B1147" t="s">
        <v>135</v>
      </c>
      <c r="C1147" s="46" t="s">
        <v>176</v>
      </c>
      <c r="D1147" t="s">
        <v>177</v>
      </c>
      <c r="E1147" t="s">
        <v>6</v>
      </c>
      <c r="F1147" t="s">
        <v>1602</v>
      </c>
      <c r="G1147" t="s">
        <v>137</v>
      </c>
      <c r="H1147" t="s">
        <v>138</v>
      </c>
      <c r="I1147" t="s">
        <v>140</v>
      </c>
      <c r="J1147" t="s">
        <v>142</v>
      </c>
      <c r="K1147" s="5" t="s">
        <v>95</v>
      </c>
      <c r="M1147" s="5" t="s">
        <v>33</v>
      </c>
      <c r="N1147" s="5">
        <v>1</v>
      </c>
      <c r="O1147" s="5">
        <v>722.56</v>
      </c>
      <c r="P1147" s="49"/>
      <c r="Q1147" s="48"/>
    </row>
    <row r="1148" spans="1:17" x14ac:dyDescent="0.3">
      <c r="A1148" t="s">
        <v>1650</v>
      </c>
      <c r="B1148" t="s">
        <v>135</v>
      </c>
      <c r="C1148" s="46" t="s">
        <v>176</v>
      </c>
      <c r="D1148" t="s">
        <v>177</v>
      </c>
      <c r="E1148" t="s">
        <v>6</v>
      </c>
      <c r="F1148" t="s">
        <v>1602</v>
      </c>
      <c r="G1148" t="s">
        <v>137</v>
      </c>
      <c r="H1148" t="s">
        <v>138</v>
      </c>
      <c r="I1148" t="s">
        <v>140</v>
      </c>
      <c r="J1148" t="s">
        <v>141</v>
      </c>
      <c r="K1148" s="5" t="s">
        <v>96</v>
      </c>
      <c r="M1148" s="5" t="s">
        <v>33</v>
      </c>
      <c r="N1148" s="5">
        <v>11760</v>
      </c>
      <c r="O1148" s="5">
        <v>669377.26</v>
      </c>
      <c r="P1148" s="49"/>
      <c r="Q1148" s="48"/>
    </row>
    <row r="1149" spans="1:17" x14ac:dyDescent="0.3">
      <c r="A1149" t="s">
        <v>1651</v>
      </c>
      <c r="B1149" t="s">
        <v>135</v>
      </c>
      <c r="C1149" s="46" t="s">
        <v>176</v>
      </c>
      <c r="D1149" t="s">
        <v>177</v>
      </c>
      <c r="E1149" t="s">
        <v>6</v>
      </c>
      <c r="F1149" t="s">
        <v>1602</v>
      </c>
      <c r="G1149" t="s">
        <v>137</v>
      </c>
      <c r="H1149" t="s">
        <v>138</v>
      </c>
      <c r="I1149" t="s">
        <v>140</v>
      </c>
      <c r="J1149" t="s">
        <v>153</v>
      </c>
      <c r="K1149" s="5" t="s">
        <v>96</v>
      </c>
      <c r="M1149" s="5" t="s">
        <v>33</v>
      </c>
      <c r="N1149" s="5">
        <v>17928</v>
      </c>
      <c r="O1149" s="5">
        <v>441509.22</v>
      </c>
      <c r="P1149" s="49"/>
      <c r="Q1149" s="48"/>
    </row>
    <row r="1150" spans="1:17" x14ac:dyDescent="0.3">
      <c r="A1150" t="s">
        <v>1652</v>
      </c>
      <c r="B1150" t="s">
        <v>135</v>
      </c>
      <c r="C1150" s="46" t="s">
        <v>176</v>
      </c>
      <c r="D1150" t="s">
        <v>177</v>
      </c>
      <c r="E1150" t="s">
        <v>6</v>
      </c>
      <c r="F1150" t="s">
        <v>1602</v>
      </c>
      <c r="G1150" t="s">
        <v>137</v>
      </c>
      <c r="H1150" t="s">
        <v>138</v>
      </c>
      <c r="I1150" t="s">
        <v>140</v>
      </c>
      <c r="J1150" t="s">
        <v>141</v>
      </c>
      <c r="K1150" s="5" t="s">
        <v>96</v>
      </c>
      <c r="M1150" s="5" t="s">
        <v>33</v>
      </c>
      <c r="N1150" s="5">
        <v>40334</v>
      </c>
      <c r="O1150" s="5">
        <v>1198838.27</v>
      </c>
      <c r="P1150" s="49"/>
      <c r="Q1150" s="48"/>
    </row>
    <row r="1151" spans="1:17" x14ac:dyDescent="0.3">
      <c r="A1151" t="s">
        <v>1653</v>
      </c>
      <c r="B1151" t="s">
        <v>135</v>
      </c>
      <c r="C1151" s="46" t="s">
        <v>176</v>
      </c>
      <c r="D1151" t="s">
        <v>177</v>
      </c>
      <c r="E1151" t="s">
        <v>6</v>
      </c>
      <c r="F1151" t="s">
        <v>1602</v>
      </c>
      <c r="G1151" t="s">
        <v>137</v>
      </c>
      <c r="H1151" t="s">
        <v>138</v>
      </c>
      <c r="I1151" t="s">
        <v>140</v>
      </c>
      <c r="J1151" t="s">
        <v>141</v>
      </c>
      <c r="K1151" s="5" t="s">
        <v>96</v>
      </c>
      <c r="M1151" s="5" t="s">
        <v>33</v>
      </c>
      <c r="N1151" s="5">
        <v>1920</v>
      </c>
      <c r="O1151" s="5">
        <v>144247.34</v>
      </c>
      <c r="P1151" s="49"/>
      <c r="Q1151" s="48"/>
    </row>
    <row r="1152" spans="1:17" x14ac:dyDescent="0.3">
      <c r="A1152" t="s">
        <v>1654</v>
      </c>
      <c r="B1152" t="s">
        <v>135</v>
      </c>
      <c r="C1152" s="46" t="s">
        <v>176</v>
      </c>
      <c r="D1152" t="s">
        <v>177</v>
      </c>
      <c r="E1152" t="s">
        <v>6</v>
      </c>
      <c r="F1152" t="s">
        <v>1602</v>
      </c>
      <c r="G1152" t="s">
        <v>137</v>
      </c>
      <c r="H1152" t="s">
        <v>138</v>
      </c>
      <c r="I1152" t="s">
        <v>140</v>
      </c>
      <c r="J1152" t="s">
        <v>141</v>
      </c>
      <c r="K1152" s="5" t="s">
        <v>95</v>
      </c>
      <c r="M1152" s="5" t="s">
        <v>33</v>
      </c>
      <c r="N1152" s="5">
        <v>380</v>
      </c>
      <c r="O1152" s="5">
        <v>130170.96</v>
      </c>
      <c r="P1152" s="49"/>
      <c r="Q1152" s="48"/>
    </row>
    <row r="1153" spans="1:17" x14ac:dyDescent="0.3">
      <c r="A1153" t="s">
        <v>1655</v>
      </c>
      <c r="B1153" t="s">
        <v>135</v>
      </c>
      <c r="C1153" s="46" t="s">
        <v>176</v>
      </c>
      <c r="D1153" t="s">
        <v>177</v>
      </c>
      <c r="E1153" t="s">
        <v>6</v>
      </c>
      <c r="F1153" t="s">
        <v>1602</v>
      </c>
      <c r="G1153" t="s">
        <v>137</v>
      </c>
      <c r="H1153" t="s">
        <v>138</v>
      </c>
      <c r="I1153" t="s">
        <v>140</v>
      </c>
      <c r="J1153" t="s">
        <v>153</v>
      </c>
      <c r="K1153" s="5" t="s">
        <v>95</v>
      </c>
      <c r="M1153" s="5" t="s">
        <v>33</v>
      </c>
      <c r="N1153" s="5">
        <v>5904</v>
      </c>
      <c r="O1153" s="5">
        <v>446528.79</v>
      </c>
      <c r="P1153" s="49"/>
      <c r="Q1153" s="48"/>
    </row>
    <row r="1154" spans="1:17" x14ac:dyDescent="0.3">
      <c r="A1154" t="s">
        <v>1656</v>
      </c>
      <c r="B1154" t="s">
        <v>135</v>
      </c>
      <c r="C1154" s="46" t="s">
        <v>176</v>
      </c>
      <c r="D1154" t="s">
        <v>177</v>
      </c>
      <c r="E1154" t="s">
        <v>6</v>
      </c>
      <c r="F1154" t="s">
        <v>1602</v>
      </c>
      <c r="G1154" t="s">
        <v>137</v>
      </c>
      <c r="H1154" t="s">
        <v>138</v>
      </c>
      <c r="I1154" t="s">
        <v>140</v>
      </c>
      <c r="J1154" t="s">
        <v>141</v>
      </c>
      <c r="K1154" s="5" t="s">
        <v>96</v>
      </c>
      <c r="M1154" s="5" t="s">
        <v>33</v>
      </c>
      <c r="N1154" s="5">
        <v>1</v>
      </c>
      <c r="O1154" s="5">
        <v>577.49</v>
      </c>
      <c r="P1154" s="49"/>
      <c r="Q1154" s="48"/>
    </row>
    <row r="1155" spans="1:17" x14ac:dyDescent="0.3">
      <c r="A1155" t="s">
        <v>1657</v>
      </c>
      <c r="B1155" t="s">
        <v>135</v>
      </c>
      <c r="C1155" s="46" t="s">
        <v>176</v>
      </c>
      <c r="D1155" t="s">
        <v>177</v>
      </c>
      <c r="E1155" t="s">
        <v>6</v>
      </c>
      <c r="F1155" t="s">
        <v>1602</v>
      </c>
      <c r="G1155" t="s">
        <v>137</v>
      </c>
      <c r="H1155" t="s">
        <v>138</v>
      </c>
      <c r="I1155" t="s">
        <v>140</v>
      </c>
      <c r="J1155" t="s">
        <v>141</v>
      </c>
      <c r="K1155" s="5" t="s">
        <v>95</v>
      </c>
      <c r="M1155" s="5" t="s">
        <v>33</v>
      </c>
      <c r="N1155" s="5">
        <v>30</v>
      </c>
      <c r="O1155" s="5">
        <v>32257.27</v>
      </c>
      <c r="P1155" s="49"/>
      <c r="Q1155" s="48"/>
    </row>
    <row r="1156" spans="1:17" x14ac:dyDescent="0.3">
      <c r="A1156" t="s">
        <v>1658</v>
      </c>
      <c r="B1156" t="s">
        <v>135</v>
      </c>
      <c r="C1156" s="46" t="s">
        <v>176</v>
      </c>
      <c r="D1156" t="s">
        <v>177</v>
      </c>
      <c r="E1156" t="s">
        <v>6</v>
      </c>
      <c r="F1156" t="s">
        <v>1602</v>
      </c>
      <c r="G1156" t="s">
        <v>137</v>
      </c>
      <c r="H1156" t="s">
        <v>138</v>
      </c>
      <c r="I1156" t="s">
        <v>140</v>
      </c>
      <c r="J1156" t="s">
        <v>141</v>
      </c>
      <c r="K1156" s="5" t="s">
        <v>95</v>
      </c>
      <c r="M1156" s="5" t="s">
        <v>33</v>
      </c>
      <c r="N1156" s="5">
        <v>2</v>
      </c>
      <c r="O1156" s="5">
        <v>9173.39</v>
      </c>
      <c r="P1156" s="49"/>
      <c r="Q1156" s="48"/>
    </row>
    <row r="1157" spans="1:17" x14ac:dyDescent="0.3">
      <c r="A1157" t="s">
        <v>1659</v>
      </c>
      <c r="B1157" t="s">
        <v>135</v>
      </c>
      <c r="C1157" s="46" t="s">
        <v>176</v>
      </c>
      <c r="D1157" t="s">
        <v>177</v>
      </c>
      <c r="E1157" t="s">
        <v>6</v>
      </c>
      <c r="F1157" t="s">
        <v>1602</v>
      </c>
      <c r="G1157" t="s">
        <v>137</v>
      </c>
      <c r="H1157" t="s">
        <v>138</v>
      </c>
      <c r="I1157" t="s">
        <v>140</v>
      </c>
      <c r="J1157" t="s">
        <v>141</v>
      </c>
      <c r="K1157" s="5" t="s">
        <v>95</v>
      </c>
      <c r="M1157" s="5" t="s">
        <v>33</v>
      </c>
      <c r="N1157" s="5">
        <v>1420</v>
      </c>
      <c r="O1157" s="5">
        <v>772597.02</v>
      </c>
      <c r="P1157" s="49"/>
      <c r="Q1157" s="48"/>
    </row>
    <row r="1158" spans="1:17" x14ac:dyDescent="0.3">
      <c r="A1158" t="s">
        <v>1660</v>
      </c>
      <c r="B1158" t="s">
        <v>135</v>
      </c>
      <c r="C1158" s="46" t="s">
        <v>176</v>
      </c>
      <c r="D1158" t="s">
        <v>177</v>
      </c>
      <c r="E1158" t="s">
        <v>6</v>
      </c>
      <c r="F1158" t="s">
        <v>1602</v>
      </c>
      <c r="G1158" t="s">
        <v>137</v>
      </c>
      <c r="H1158" t="s">
        <v>138</v>
      </c>
      <c r="I1158" t="s">
        <v>140</v>
      </c>
      <c r="J1158" t="s">
        <v>141</v>
      </c>
      <c r="K1158" s="5" t="s">
        <v>95</v>
      </c>
      <c r="M1158" s="5" t="s">
        <v>33</v>
      </c>
      <c r="N1158" s="5">
        <v>14</v>
      </c>
      <c r="O1158" s="5">
        <v>51314.15</v>
      </c>
      <c r="P1158" s="49"/>
      <c r="Q1158" s="48"/>
    </row>
    <row r="1159" spans="1:17" x14ac:dyDescent="0.3">
      <c r="A1159" t="s">
        <v>1661</v>
      </c>
      <c r="B1159" t="s">
        <v>135</v>
      </c>
      <c r="C1159" s="46" t="s">
        <v>176</v>
      </c>
      <c r="D1159" t="s">
        <v>177</v>
      </c>
      <c r="E1159" t="s">
        <v>6</v>
      </c>
      <c r="F1159" t="s">
        <v>1602</v>
      </c>
      <c r="G1159" t="s">
        <v>137</v>
      </c>
      <c r="H1159" t="s">
        <v>138</v>
      </c>
      <c r="I1159" t="s">
        <v>140</v>
      </c>
      <c r="J1159" t="s">
        <v>141</v>
      </c>
      <c r="K1159" s="5" t="s">
        <v>95</v>
      </c>
      <c r="M1159" s="5" t="s">
        <v>33</v>
      </c>
      <c r="N1159" s="5">
        <v>4900</v>
      </c>
      <c r="O1159" s="5">
        <v>174984.71</v>
      </c>
      <c r="P1159" s="49"/>
      <c r="Q1159" s="48"/>
    </row>
    <row r="1160" spans="1:17" x14ac:dyDescent="0.3">
      <c r="A1160" t="s">
        <v>1662</v>
      </c>
      <c r="B1160" t="s">
        <v>135</v>
      </c>
      <c r="C1160" s="46" t="s">
        <v>176</v>
      </c>
      <c r="D1160" t="s">
        <v>177</v>
      </c>
      <c r="E1160" t="s">
        <v>6</v>
      </c>
      <c r="F1160" t="s">
        <v>1602</v>
      </c>
      <c r="G1160" t="s">
        <v>137</v>
      </c>
      <c r="H1160" t="s">
        <v>138</v>
      </c>
      <c r="I1160" t="s">
        <v>140</v>
      </c>
      <c r="J1160" t="s">
        <v>141</v>
      </c>
      <c r="K1160" s="5" t="s">
        <v>96</v>
      </c>
      <c r="M1160" s="5" t="s">
        <v>33</v>
      </c>
      <c r="N1160" s="5">
        <v>6960</v>
      </c>
      <c r="O1160" s="5">
        <v>356460.31</v>
      </c>
      <c r="P1160" s="49"/>
      <c r="Q1160" s="48"/>
    </row>
    <row r="1161" spans="1:17" x14ac:dyDescent="0.3">
      <c r="A1161" t="s">
        <v>1663</v>
      </c>
      <c r="B1161" t="s">
        <v>135</v>
      </c>
      <c r="C1161" s="46" t="s">
        <v>176</v>
      </c>
      <c r="D1161" t="s">
        <v>177</v>
      </c>
      <c r="E1161" t="s">
        <v>6</v>
      </c>
      <c r="F1161" t="s">
        <v>1602</v>
      </c>
      <c r="G1161" t="s">
        <v>137</v>
      </c>
      <c r="H1161" t="s">
        <v>138</v>
      </c>
      <c r="I1161" t="s">
        <v>140</v>
      </c>
      <c r="J1161" t="s">
        <v>141</v>
      </c>
      <c r="K1161" s="5" t="s">
        <v>96</v>
      </c>
      <c r="M1161" s="5" t="s">
        <v>33</v>
      </c>
      <c r="N1161" s="5">
        <v>27</v>
      </c>
      <c r="O1161" s="5">
        <v>7033.49</v>
      </c>
      <c r="P1161" s="49"/>
      <c r="Q1161" s="48"/>
    </row>
    <row r="1162" spans="1:17" x14ac:dyDescent="0.3">
      <c r="A1162" t="s">
        <v>1664</v>
      </c>
      <c r="B1162" t="s">
        <v>135</v>
      </c>
      <c r="C1162" s="46" t="s">
        <v>176</v>
      </c>
      <c r="D1162" t="s">
        <v>177</v>
      </c>
      <c r="E1162" t="s">
        <v>6</v>
      </c>
      <c r="F1162" t="s">
        <v>1602</v>
      </c>
      <c r="G1162" t="s">
        <v>137</v>
      </c>
      <c r="H1162" t="s">
        <v>138</v>
      </c>
      <c r="I1162" t="s">
        <v>139</v>
      </c>
      <c r="J1162" t="s">
        <v>88</v>
      </c>
      <c r="K1162" s="5" t="s">
        <v>95</v>
      </c>
      <c r="L1162" s="5" t="s">
        <v>1603</v>
      </c>
      <c r="M1162" s="5" t="s">
        <v>33</v>
      </c>
      <c r="N1162" s="5">
        <v>4</v>
      </c>
      <c r="O1162" s="5">
        <v>9527.2800000000007</v>
      </c>
      <c r="P1162" s="49"/>
      <c r="Q1162" s="48"/>
    </row>
    <row r="1163" spans="1:17" x14ac:dyDescent="0.3">
      <c r="A1163" t="s">
        <v>1665</v>
      </c>
      <c r="B1163" t="s">
        <v>135</v>
      </c>
      <c r="C1163" s="46" t="s">
        <v>176</v>
      </c>
      <c r="D1163" t="s">
        <v>177</v>
      </c>
      <c r="E1163" t="s">
        <v>6</v>
      </c>
      <c r="F1163" t="s">
        <v>1602</v>
      </c>
      <c r="G1163" t="s">
        <v>137</v>
      </c>
      <c r="H1163" t="s">
        <v>138</v>
      </c>
      <c r="I1163" t="s">
        <v>139</v>
      </c>
      <c r="J1163" t="s">
        <v>87</v>
      </c>
      <c r="K1163" s="5" t="s">
        <v>95</v>
      </c>
      <c r="L1163" s="5" t="s">
        <v>1603</v>
      </c>
      <c r="M1163" s="5" t="s">
        <v>33</v>
      </c>
      <c r="N1163" s="5">
        <v>115</v>
      </c>
      <c r="O1163" s="5">
        <v>1583519.64</v>
      </c>
      <c r="P1163" s="49"/>
      <c r="Q1163" s="48"/>
    </row>
    <row r="1164" spans="1:17" x14ac:dyDescent="0.3">
      <c r="A1164" t="s">
        <v>1666</v>
      </c>
      <c r="B1164" t="s">
        <v>135</v>
      </c>
      <c r="C1164" s="46" t="s">
        <v>176</v>
      </c>
      <c r="D1164" t="s">
        <v>177</v>
      </c>
      <c r="E1164" t="s">
        <v>6</v>
      </c>
      <c r="F1164" t="s">
        <v>1602</v>
      </c>
      <c r="G1164" t="s">
        <v>137</v>
      </c>
      <c r="H1164" t="s">
        <v>138</v>
      </c>
      <c r="I1164" t="s">
        <v>139</v>
      </c>
      <c r="J1164" t="s">
        <v>88</v>
      </c>
      <c r="K1164" s="5" t="s">
        <v>95</v>
      </c>
      <c r="L1164" s="5" t="s">
        <v>1603</v>
      </c>
      <c r="M1164" s="5" t="s">
        <v>33</v>
      </c>
      <c r="N1164" s="5">
        <v>98</v>
      </c>
      <c r="O1164" s="5">
        <v>377706.91</v>
      </c>
      <c r="P1164" s="49"/>
      <c r="Q1164" s="48"/>
    </row>
    <row r="1165" spans="1:17" x14ac:dyDescent="0.3">
      <c r="A1165" t="s">
        <v>1667</v>
      </c>
      <c r="B1165" t="s">
        <v>135</v>
      </c>
      <c r="C1165" s="46" t="s">
        <v>176</v>
      </c>
      <c r="D1165" t="s">
        <v>177</v>
      </c>
      <c r="E1165" t="s">
        <v>6</v>
      </c>
      <c r="F1165" t="s">
        <v>1602</v>
      </c>
      <c r="G1165" t="s">
        <v>137</v>
      </c>
      <c r="H1165" t="s">
        <v>138</v>
      </c>
      <c r="I1165" t="s">
        <v>139</v>
      </c>
      <c r="J1165" t="s">
        <v>88</v>
      </c>
      <c r="K1165" s="5" t="s">
        <v>95</v>
      </c>
      <c r="L1165" s="5" t="s">
        <v>1603</v>
      </c>
      <c r="M1165" s="5" t="s">
        <v>33</v>
      </c>
      <c r="N1165" s="5">
        <v>4930</v>
      </c>
      <c r="O1165" s="5">
        <v>463321.15</v>
      </c>
      <c r="P1165" s="49"/>
      <c r="Q1165" s="48"/>
    </row>
    <row r="1166" spans="1:17" x14ac:dyDescent="0.3">
      <c r="A1166" t="s">
        <v>1668</v>
      </c>
      <c r="B1166" t="s">
        <v>135</v>
      </c>
      <c r="C1166" s="46" t="s">
        <v>176</v>
      </c>
      <c r="D1166" t="s">
        <v>177</v>
      </c>
      <c r="E1166" t="s">
        <v>6</v>
      </c>
      <c r="F1166" t="s">
        <v>1602</v>
      </c>
      <c r="G1166" t="s">
        <v>137</v>
      </c>
      <c r="H1166" t="s">
        <v>138</v>
      </c>
      <c r="I1166" t="s">
        <v>139</v>
      </c>
      <c r="J1166" t="s">
        <v>87</v>
      </c>
      <c r="K1166" s="5" t="s">
        <v>95</v>
      </c>
      <c r="L1166" s="5" t="s">
        <v>1603</v>
      </c>
      <c r="M1166" s="5" t="s">
        <v>33</v>
      </c>
      <c r="N1166" s="5">
        <v>80</v>
      </c>
      <c r="O1166" s="5">
        <v>1637032.6</v>
      </c>
      <c r="P1166" s="49"/>
      <c r="Q1166" s="48"/>
    </row>
    <row r="1167" spans="1:17" x14ac:dyDescent="0.3">
      <c r="A1167" t="s">
        <v>1669</v>
      </c>
      <c r="B1167" t="s">
        <v>135</v>
      </c>
      <c r="C1167" s="46" t="s">
        <v>176</v>
      </c>
      <c r="D1167" t="s">
        <v>177</v>
      </c>
      <c r="E1167" t="s">
        <v>6</v>
      </c>
      <c r="F1167" t="s">
        <v>1602</v>
      </c>
      <c r="G1167" t="s">
        <v>137</v>
      </c>
      <c r="H1167" t="s">
        <v>138</v>
      </c>
      <c r="I1167" t="s">
        <v>139</v>
      </c>
      <c r="J1167" t="s">
        <v>88</v>
      </c>
      <c r="K1167" s="5" t="s">
        <v>95</v>
      </c>
      <c r="L1167" s="5" t="s">
        <v>1603</v>
      </c>
      <c r="M1167" s="5" t="s">
        <v>33</v>
      </c>
      <c r="N1167" s="5">
        <v>778</v>
      </c>
      <c r="O1167" s="5">
        <v>564977.9</v>
      </c>
      <c r="P1167" s="49"/>
      <c r="Q1167" s="48"/>
    </row>
    <row r="1168" spans="1:17" x14ac:dyDescent="0.3">
      <c r="A1168" t="s">
        <v>1670</v>
      </c>
      <c r="B1168" t="s">
        <v>135</v>
      </c>
      <c r="C1168" s="46" t="s">
        <v>176</v>
      </c>
      <c r="D1168" t="s">
        <v>177</v>
      </c>
      <c r="E1168" t="s">
        <v>6</v>
      </c>
      <c r="F1168" t="s">
        <v>1602</v>
      </c>
      <c r="G1168" t="s">
        <v>137</v>
      </c>
      <c r="H1168" t="s">
        <v>138</v>
      </c>
      <c r="I1168" t="s">
        <v>139</v>
      </c>
      <c r="J1168" t="s">
        <v>87</v>
      </c>
      <c r="K1168" s="5" t="s">
        <v>95</v>
      </c>
      <c r="L1168" s="5" t="s">
        <v>1603</v>
      </c>
      <c r="M1168" s="5" t="s">
        <v>33</v>
      </c>
      <c r="N1168" s="5">
        <v>38</v>
      </c>
      <c r="O1168" s="5">
        <v>7467691.8300000001</v>
      </c>
      <c r="P1168" s="49"/>
      <c r="Q1168" s="48"/>
    </row>
    <row r="1169" spans="1:17" x14ac:dyDescent="0.3">
      <c r="A1169" t="s">
        <v>1671</v>
      </c>
      <c r="B1169" t="s">
        <v>135</v>
      </c>
      <c r="C1169" s="46" t="s">
        <v>176</v>
      </c>
      <c r="D1169" t="s">
        <v>177</v>
      </c>
      <c r="E1169" t="s">
        <v>6</v>
      </c>
      <c r="F1169" t="s">
        <v>1602</v>
      </c>
      <c r="G1169" t="s">
        <v>137</v>
      </c>
      <c r="H1169" t="s">
        <v>138</v>
      </c>
      <c r="I1169" t="s">
        <v>139</v>
      </c>
      <c r="J1169" t="s">
        <v>87</v>
      </c>
      <c r="K1169" s="5" t="s">
        <v>95</v>
      </c>
      <c r="L1169" s="5" t="s">
        <v>1603</v>
      </c>
      <c r="M1169" s="5" t="s">
        <v>33</v>
      </c>
      <c r="N1169" s="5">
        <v>1800</v>
      </c>
      <c r="O1169" s="5">
        <v>2862370.76</v>
      </c>
      <c r="P1169" s="49"/>
      <c r="Q1169" s="48"/>
    </row>
    <row r="1170" spans="1:17" x14ac:dyDescent="0.3">
      <c r="A1170" t="s">
        <v>1672</v>
      </c>
      <c r="B1170" t="s">
        <v>135</v>
      </c>
      <c r="C1170" s="46" t="s">
        <v>176</v>
      </c>
      <c r="D1170" t="s">
        <v>177</v>
      </c>
      <c r="E1170" t="s">
        <v>6</v>
      </c>
      <c r="F1170" t="s">
        <v>1602</v>
      </c>
      <c r="G1170" t="s">
        <v>137</v>
      </c>
      <c r="H1170" t="s">
        <v>138</v>
      </c>
      <c r="I1170" t="s">
        <v>139</v>
      </c>
      <c r="J1170" t="s">
        <v>87</v>
      </c>
      <c r="K1170" s="5" t="s">
        <v>95</v>
      </c>
      <c r="L1170" s="5" t="s">
        <v>1603</v>
      </c>
      <c r="M1170" s="5" t="s">
        <v>33</v>
      </c>
      <c r="N1170" s="5">
        <v>2</v>
      </c>
      <c r="O1170" s="5">
        <v>54328.88</v>
      </c>
      <c r="P1170" s="49"/>
      <c r="Q1170" s="48"/>
    </row>
    <row r="1171" spans="1:17" x14ac:dyDescent="0.3">
      <c r="A1171" t="s">
        <v>1673</v>
      </c>
      <c r="B1171" t="s">
        <v>135</v>
      </c>
      <c r="C1171" s="46" t="s">
        <v>176</v>
      </c>
      <c r="D1171" t="s">
        <v>177</v>
      </c>
      <c r="E1171" t="s">
        <v>6</v>
      </c>
      <c r="F1171" t="s">
        <v>1602</v>
      </c>
      <c r="G1171" t="s">
        <v>137</v>
      </c>
      <c r="H1171" t="s">
        <v>138</v>
      </c>
      <c r="I1171" t="s">
        <v>139</v>
      </c>
      <c r="J1171" t="s">
        <v>87</v>
      </c>
      <c r="K1171" s="5" t="s">
        <v>95</v>
      </c>
      <c r="L1171" s="5" t="s">
        <v>1603</v>
      </c>
      <c r="M1171" s="5" t="s">
        <v>33</v>
      </c>
      <c r="N1171" s="5">
        <v>245</v>
      </c>
      <c r="O1171" s="5">
        <v>2613974.2000000002</v>
      </c>
      <c r="P1171" s="49"/>
      <c r="Q1171" s="48"/>
    </row>
    <row r="1172" spans="1:17" x14ac:dyDescent="0.3">
      <c r="A1172" t="s">
        <v>1674</v>
      </c>
      <c r="B1172" t="s">
        <v>135</v>
      </c>
      <c r="C1172" s="46" t="s">
        <v>176</v>
      </c>
      <c r="D1172" t="s">
        <v>177</v>
      </c>
      <c r="E1172" t="s">
        <v>6</v>
      </c>
      <c r="F1172" t="s">
        <v>1602</v>
      </c>
      <c r="G1172" t="s">
        <v>137</v>
      </c>
      <c r="H1172" t="s">
        <v>138</v>
      </c>
      <c r="I1172" t="s">
        <v>139</v>
      </c>
      <c r="J1172" t="s">
        <v>88</v>
      </c>
      <c r="K1172" s="5" t="s">
        <v>95</v>
      </c>
      <c r="L1172" s="5" t="s">
        <v>1603</v>
      </c>
      <c r="M1172" s="5" t="s">
        <v>33</v>
      </c>
      <c r="N1172" s="5">
        <v>22854</v>
      </c>
      <c r="O1172" s="5">
        <v>7582139.5700000003</v>
      </c>
      <c r="P1172" s="49"/>
      <c r="Q1172" s="48"/>
    </row>
    <row r="1173" spans="1:17" x14ac:dyDescent="0.3">
      <c r="A1173" t="s">
        <v>1675</v>
      </c>
      <c r="B1173" t="s">
        <v>135</v>
      </c>
      <c r="C1173" s="46" t="s">
        <v>176</v>
      </c>
      <c r="D1173" t="s">
        <v>177</v>
      </c>
      <c r="E1173" t="s">
        <v>6</v>
      </c>
      <c r="F1173" t="s">
        <v>1602</v>
      </c>
      <c r="G1173" t="s">
        <v>137</v>
      </c>
      <c r="H1173" t="s">
        <v>138</v>
      </c>
      <c r="I1173" t="s">
        <v>139</v>
      </c>
      <c r="J1173" t="s">
        <v>88</v>
      </c>
      <c r="K1173" s="5" t="s">
        <v>95</v>
      </c>
      <c r="L1173" s="5" t="s">
        <v>1603</v>
      </c>
      <c r="M1173" s="5" t="s">
        <v>33</v>
      </c>
      <c r="N1173" s="5">
        <v>2</v>
      </c>
      <c r="O1173" s="5">
        <v>25268.05</v>
      </c>
      <c r="P1173" s="49"/>
      <c r="Q1173" s="48"/>
    </row>
    <row r="1174" spans="1:17" x14ac:dyDescent="0.3">
      <c r="A1174" t="s">
        <v>1676</v>
      </c>
      <c r="B1174" t="s">
        <v>135</v>
      </c>
      <c r="C1174" s="46" t="s">
        <v>176</v>
      </c>
      <c r="D1174" t="s">
        <v>177</v>
      </c>
      <c r="E1174" t="s">
        <v>6</v>
      </c>
      <c r="F1174" t="s">
        <v>1602</v>
      </c>
      <c r="G1174" t="s">
        <v>137</v>
      </c>
      <c r="H1174" t="s">
        <v>138</v>
      </c>
      <c r="K1174" s="5" t="s">
        <v>95</v>
      </c>
      <c r="M1174" s="5" t="s">
        <v>33</v>
      </c>
      <c r="N1174" s="5">
        <v>352</v>
      </c>
      <c r="O1174" s="5">
        <v>377640.61</v>
      </c>
      <c r="P1174" s="49"/>
      <c r="Q1174" s="48"/>
    </row>
    <row r="1175" spans="1:17" x14ac:dyDescent="0.3">
      <c r="A1175" t="s">
        <v>1677</v>
      </c>
      <c r="B1175" t="s">
        <v>135</v>
      </c>
      <c r="C1175" s="46" t="s">
        <v>176</v>
      </c>
      <c r="D1175" t="s">
        <v>177</v>
      </c>
      <c r="E1175" t="s">
        <v>6</v>
      </c>
      <c r="F1175" t="s">
        <v>1602</v>
      </c>
      <c r="G1175" t="s">
        <v>137</v>
      </c>
      <c r="H1175" t="s">
        <v>138</v>
      </c>
      <c r="K1175" s="5" t="s">
        <v>95</v>
      </c>
      <c r="M1175" s="5" t="s">
        <v>33</v>
      </c>
      <c r="N1175" s="5">
        <v>9</v>
      </c>
      <c r="O1175" s="5">
        <v>9525.92</v>
      </c>
      <c r="P1175" s="49"/>
      <c r="Q1175" s="48"/>
    </row>
    <row r="1176" spans="1:17" x14ac:dyDescent="0.3">
      <c r="A1176" t="s">
        <v>1678</v>
      </c>
      <c r="B1176" t="s">
        <v>135</v>
      </c>
      <c r="C1176" s="46" t="s">
        <v>176</v>
      </c>
      <c r="D1176" t="s">
        <v>177</v>
      </c>
      <c r="E1176" t="s">
        <v>6</v>
      </c>
      <c r="F1176" t="s">
        <v>1602</v>
      </c>
      <c r="G1176" t="s">
        <v>137</v>
      </c>
      <c r="H1176" t="s">
        <v>138</v>
      </c>
      <c r="I1176" t="s">
        <v>139</v>
      </c>
      <c r="J1176" t="s">
        <v>88</v>
      </c>
      <c r="K1176" s="5" t="s">
        <v>95</v>
      </c>
      <c r="L1176" s="5" t="s">
        <v>1603</v>
      </c>
      <c r="M1176" s="5" t="s">
        <v>33</v>
      </c>
      <c r="N1176" s="5">
        <v>538</v>
      </c>
      <c r="O1176" s="5">
        <v>884117.97</v>
      </c>
      <c r="P1176" s="49"/>
      <c r="Q1176" s="48"/>
    </row>
    <row r="1177" spans="1:17" x14ac:dyDescent="0.3">
      <c r="A1177" t="s">
        <v>1679</v>
      </c>
      <c r="B1177" t="s">
        <v>135</v>
      </c>
      <c r="C1177" s="46" t="s">
        <v>176</v>
      </c>
      <c r="D1177" t="s">
        <v>177</v>
      </c>
      <c r="E1177" t="s">
        <v>6</v>
      </c>
      <c r="F1177" t="s">
        <v>1602</v>
      </c>
      <c r="G1177" t="s">
        <v>137</v>
      </c>
      <c r="H1177" t="s">
        <v>138</v>
      </c>
      <c r="I1177" t="s">
        <v>139</v>
      </c>
      <c r="J1177" t="s">
        <v>88</v>
      </c>
      <c r="K1177" s="5" t="s">
        <v>95</v>
      </c>
      <c r="L1177" s="5" t="s">
        <v>1603</v>
      </c>
      <c r="M1177" s="5" t="s">
        <v>33</v>
      </c>
      <c r="N1177" s="5">
        <v>1372</v>
      </c>
      <c r="O1177" s="5">
        <v>5278887.7300000004</v>
      </c>
      <c r="P1177" s="49"/>
      <c r="Q1177" s="48"/>
    </row>
    <row r="1178" spans="1:17" x14ac:dyDescent="0.3">
      <c r="A1178" t="s">
        <v>1680</v>
      </c>
      <c r="B1178" t="s">
        <v>135</v>
      </c>
      <c r="C1178" s="46" t="s">
        <v>176</v>
      </c>
      <c r="D1178" t="s">
        <v>177</v>
      </c>
      <c r="E1178" t="s">
        <v>6</v>
      </c>
      <c r="F1178" t="s">
        <v>1602</v>
      </c>
      <c r="G1178" t="s">
        <v>137</v>
      </c>
      <c r="H1178" t="s">
        <v>138</v>
      </c>
      <c r="K1178" s="5" t="s">
        <v>96</v>
      </c>
      <c r="M1178" s="5" t="s">
        <v>33</v>
      </c>
      <c r="N1178" s="5">
        <v>23</v>
      </c>
      <c r="O1178" s="5">
        <v>33568.050000000003</v>
      </c>
      <c r="P1178" s="49"/>
      <c r="Q1178" s="48"/>
    </row>
    <row r="1179" spans="1:17" x14ac:dyDescent="0.3">
      <c r="A1179" t="s">
        <v>1681</v>
      </c>
      <c r="B1179" t="s">
        <v>135</v>
      </c>
      <c r="C1179" s="46" t="s">
        <v>176</v>
      </c>
      <c r="D1179" t="s">
        <v>177</v>
      </c>
      <c r="E1179" t="s">
        <v>6</v>
      </c>
      <c r="F1179" t="s">
        <v>1602</v>
      </c>
      <c r="G1179" t="s">
        <v>137</v>
      </c>
      <c r="H1179" t="s">
        <v>138</v>
      </c>
      <c r="I1179" t="s">
        <v>139</v>
      </c>
      <c r="J1179" t="s">
        <v>87</v>
      </c>
      <c r="K1179" s="5" t="s">
        <v>96</v>
      </c>
      <c r="L1179" s="5" t="s">
        <v>1603</v>
      </c>
      <c r="M1179" s="5" t="s">
        <v>33</v>
      </c>
      <c r="N1179" s="5">
        <v>6983</v>
      </c>
      <c r="O1179" s="5">
        <v>8063577.5599999996</v>
      </c>
      <c r="P1179" s="49"/>
      <c r="Q1179" s="48"/>
    </row>
    <row r="1180" spans="1:17" x14ac:dyDescent="0.3">
      <c r="A1180" t="s">
        <v>1682</v>
      </c>
      <c r="B1180" t="s">
        <v>135</v>
      </c>
      <c r="C1180" s="46" t="s">
        <v>176</v>
      </c>
      <c r="D1180" t="s">
        <v>177</v>
      </c>
      <c r="E1180" t="s">
        <v>6</v>
      </c>
      <c r="F1180" t="s">
        <v>1602</v>
      </c>
      <c r="G1180" t="s">
        <v>137</v>
      </c>
      <c r="H1180" t="s">
        <v>138</v>
      </c>
      <c r="K1180" s="5" t="s">
        <v>96</v>
      </c>
      <c r="M1180" s="5" t="s">
        <v>33</v>
      </c>
      <c r="N1180" s="5">
        <v>1</v>
      </c>
      <c r="O1180" s="5">
        <v>1558.79</v>
      </c>
      <c r="P1180" s="49"/>
      <c r="Q1180" s="48"/>
    </row>
    <row r="1181" spans="1:17" x14ac:dyDescent="0.3">
      <c r="A1181" t="s">
        <v>1683</v>
      </c>
      <c r="B1181" t="s">
        <v>135</v>
      </c>
      <c r="C1181" s="46" t="s">
        <v>176</v>
      </c>
      <c r="D1181" t="s">
        <v>177</v>
      </c>
      <c r="E1181" t="s">
        <v>6</v>
      </c>
      <c r="F1181" t="s">
        <v>1602</v>
      </c>
      <c r="G1181" t="s">
        <v>137</v>
      </c>
      <c r="H1181" t="s">
        <v>138</v>
      </c>
      <c r="I1181" t="s">
        <v>139</v>
      </c>
      <c r="J1181" t="s">
        <v>35</v>
      </c>
      <c r="K1181" s="5" t="s">
        <v>96</v>
      </c>
      <c r="L1181" s="5" t="s">
        <v>1603</v>
      </c>
      <c r="M1181" s="5" t="s">
        <v>33</v>
      </c>
      <c r="N1181" s="5">
        <v>2</v>
      </c>
      <c r="O1181" s="5">
        <v>1796.94</v>
      </c>
      <c r="P1181" s="49"/>
      <c r="Q1181" s="48"/>
    </row>
    <row r="1182" spans="1:17" x14ac:dyDescent="0.3">
      <c r="A1182" t="s">
        <v>1684</v>
      </c>
      <c r="B1182" t="s">
        <v>135</v>
      </c>
      <c r="C1182" s="46" t="s">
        <v>176</v>
      </c>
      <c r="D1182" t="s">
        <v>177</v>
      </c>
      <c r="E1182" t="s">
        <v>6</v>
      </c>
      <c r="F1182" t="s">
        <v>1602</v>
      </c>
      <c r="G1182" t="s">
        <v>137</v>
      </c>
      <c r="H1182" t="s">
        <v>138</v>
      </c>
      <c r="I1182" t="s">
        <v>139</v>
      </c>
      <c r="J1182" t="s">
        <v>87</v>
      </c>
      <c r="K1182" s="5" t="s">
        <v>95</v>
      </c>
      <c r="L1182" s="5" t="s">
        <v>1603</v>
      </c>
      <c r="M1182" s="5" t="s">
        <v>33</v>
      </c>
      <c r="N1182" s="5">
        <v>645</v>
      </c>
      <c r="O1182" s="5">
        <v>14566450.34</v>
      </c>
      <c r="P1182" s="49"/>
      <c r="Q1182" s="48"/>
    </row>
    <row r="1183" spans="1:17" x14ac:dyDescent="0.3">
      <c r="A1183" t="s">
        <v>1685</v>
      </c>
      <c r="B1183" t="s">
        <v>135</v>
      </c>
      <c r="C1183" s="46" t="s">
        <v>176</v>
      </c>
      <c r="D1183" t="s">
        <v>177</v>
      </c>
      <c r="E1183" t="s">
        <v>6</v>
      </c>
      <c r="F1183" t="s">
        <v>1602</v>
      </c>
      <c r="G1183" t="s">
        <v>137</v>
      </c>
      <c r="H1183" t="s">
        <v>138</v>
      </c>
      <c r="I1183" t="s">
        <v>139</v>
      </c>
      <c r="J1183" t="s">
        <v>88</v>
      </c>
      <c r="K1183" s="5" t="s">
        <v>96</v>
      </c>
      <c r="L1183" s="5" t="s">
        <v>1603</v>
      </c>
      <c r="M1183" s="5" t="s">
        <v>33</v>
      </c>
      <c r="N1183" s="5">
        <v>4896</v>
      </c>
      <c r="O1183" s="5">
        <v>6715256.21</v>
      </c>
      <c r="P1183" s="49"/>
      <c r="Q1183" s="48"/>
    </row>
    <row r="1184" spans="1:17" x14ac:dyDescent="0.3">
      <c r="A1184" t="s">
        <v>1686</v>
      </c>
      <c r="B1184" t="s">
        <v>135</v>
      </c>
      <c r="C1184" s="46" t="s">
        <v>176</v>
      </c>
      <c r="D1184" t="s">
        <v>177</v>
      </c>
      <c r="E1184" t="s">
        <v>6</v>
      </c>
      <c r="F1184" t="s">
        <v>1602</v>
      </c>
      <c r="G1184" t="s">
        <v>137</v>
      </c>
      <c r="H1184" t="s">
        <v>138</v>
      </c>
      <c r="I1184" t="s">
        <v>139</v>
      </c>
      <c r="J1184" t="s">
        <v>35</v>
      </c>
      <c r="K1184" s="5" t="s">
        <v>96</v>
      </c>
      <c r="L1184" s="5" t="s">
        <v>1603</v>
      </c>
      <c r="M1184" s="5" t="s">
        <v>33</v>
      </c>
      <c r="N1184" s="5">
        <v>13</v>
      </c>
      <c r="O1184" s="5">
        <v>10902.04</v>
      </c>
      <c r="P1184" s="49"/>
      <c r="Q1184" s="48"/>
    </row>
    <row r="1185" spans="1:17" x14ac:dyDescent="0.3">
      <c r="A1185" t="s">
        <v>1687</v>
      </c>
      <c r="B1185" t="s">
        <v>135</v>
      </c>
      <c r="C1185" s="46" t="s">
        <v>176</v>
      </c>
      <c r="D1185" t="s">
        <v>177</v>
      </c>
      <c r="E1185" t="s">
        <v>6</v>
      </c>
      <c r="F1185" t="s">
        <v>1602</v>
      </c>
      <c r="G1185" t="s">
        <v>137</v>
      </c>
      <c r="H1185" t="s">
        <v>138</v>
      </c>
      <c r="I1185" t="s">
        <v>139</v>
      </c>
      <c r="J1185" t="s">
        <v>87</v>
      </c>
      <c r="K1185" s="5" t="s">
        <v>96</v>
      </c>
      <c r="L1185" s="5" t="s">
        <v>1603</v>
      </c>
      <c r="M1185" s="5" t="s">
        <v>33</v>
      </c>
      <c r="N1185" s="5">
        <v>934</v>
      </c>
      <c r="O1185" s="5">
        <v>2797739.27</v>
      </c>
      <c r="P1185" s="49"/>
      <c r="Q1185" s="48"/>
    </row>
    <row r="1186" spans="1:17" x14ac:dyDescent="0.3">
      <c r="A1186" t="s">
        <v>1688</v>
      </c>
      <c r="B1186" t="s">
        <v>135</v>
      </c>
      <c r="C1186" s="46" t="s">
        <v>176</v>
      </c>
      <c r="D1186" t="s">
        <v>177</v>
      </c>
      <c r="E1186" t="s">
        <v>6</v>
      </c>
      <c r="F1186" t="s">
        <v>1602</v>
      </c>
      <c r="G1186" t="s">
        <v>137</v>
      </c>
      <c r="H1186" t="s">
        <v>138</v>
      </c>
      <c r="I1186" t="s">
        <v>140</v>
      </c>
      <c r="J1186" t="s">
        <v>141</v>
      </c>
      <c r="K1186" s="5" t="s">
        <v>96</v>
      </c>
      <c r="M1186" s="5" t="s">
        <v>33</v>
      </c>
      <c r="N1186" s="5">
        <v>3040</v>
      </c>
      <c r="O1186" s="5">
        <v>1391535.24</v>
      </c>
      <c r="P1186" s="49"/>
      <c r="Q1186" s="48"/>
    </row>
    <row r="1187" spans="1:17" x14ac:dyDescent="0.3">
      <c r="A1187" t="s">
        <v>1689</v>
      </c>
      <c r="B1187" t="s">
        <v>135</v>
      </c>
      <c r="C1187" s="46" t="s">
        <v>176</v>
      </c>
      <c r="D1187" t="s">
        <v>177</v>
      </c>
      <c r="E1187" t="s">
        <v>6</v>
      </c>
      <c r="F1187" t="s">
        <v>1602</v>
      </c>
      <c r="G1187" t="s">
        <v>137</v>
      </c>
      <c r="H1187" t="s">
        <v>138</v>
      </c>
      <c r="I1187" t="s">
        <v>140</v>
      </c>
      <c r="J1187" t="s">
        <v>141</v>
      </c>
      <c r="K1187" s="5" t="s">
        <v>96</v>
      </c>
      <c r="M1187" s="5" t="s">
        <v>33</v>
      </c>
      <c r="N1187" s="5">
        <v>4</v>
      </c>
      <c r="O1187" s="5">
        <v>6070.05</v>
      </c>
      <c r="P1187" s="49"/>
      <c r="Q1187" s="48"/>
    </row>
    <row r="1188" spans="1:17" x14ac:dyDescent="0.3">
      <c r="A1188" t="s">
        <v>1690</v>
      </c>
      <c r="B1188" t="s">
        <v>135</v>
      </c>
      <c r="C1188" s="46" t="s">
        <v>176</v>
      </c>
      <c r="D1188" t="s">
        <v>177</v>
      </c>
      <c r="E1188" t="s">
        <v>6</v>
      </c>
      <c r="F1188" t="s">
        <v>1602</v>
      </c>
      <c r="G1188" t="s">
        <v>137</v>
      </c>
      <c r="H1188" t="s">
        <v>138</v>
      </c>
      <c r="I1188" t="s">
        <v>140</v>
      </c>
      <c r="J1188" t="s">
        <v>141</v>
      </c>
      <c r="K1188" s="5" t="s">
        <v>96</v>
      </c>
      <c r="M1188" s="5" t="s">
        <v>33</v>
      </c>
      <c r="N1188" s="5">
        <v>3</v>
      </c>
      <c r="O1188" s="5">
        <v>4494.33</v>
      </c>
      <c r="P1188" s="49"/>
      <c r="Q1188" s="48"/>
    </row>
    <row r="1189" spans="1:17" x14ac:dyDescent="0.3">
      <c r="A1189" t="s">
        <v>1691</v>
      </c>
      <c r="B1189" t="s">
        <v>135</v>
      </c>
      <c r="C1189" s="46" t="s">
        <v>176</v>
      </c>
      <c r="D1189" t="s">
        <v>177</v>
      </c>
      <c r="E1189" t="s">
        <v>6</v>
      </c>
      <c r="F1189" t="s">
        <v>1602</v>
      </c>
      <c r="G1189" t="s">
        <v>137</v>
      </c>
      <c r="H1189" t="s">
        <v>138</v>
      </c>
      <c r="I1189" t="s">
        <v>140</v>
      </c>
      <c r="J1189" t="s">
        <v>141</v>
      </c>
      <c r="K1189" s="5" t="s">
        <v>96</v>
      </c>
      <c r="M1189" s="5" t="s">
        <v>33</v>
      </c>
      <c r="N1189" s="5">
        <v>1</v>
      </c>
      <c r="O1189" s="5">
        <v>491.71</v>
      </c>
      <c r="P1189" s="49"/>
      <c r="Q1189" s="48"/>
    </row>
    <row r="1190" spans="1:17" x14ac:dyDescent="0.3">
      <c r="A1190" t="s">
        <v>1692</v>
      </c>
      <c r="B1190" t="s">
        <v>135</v>
      </c>
      <c r="C1190" s="46" t="s">
        <v>176</v>
      </c>
      <c r="D1190" t="s">
        <v>177</v>
      </c>
      <c r="E1190" t="s">
        <v>6</v>
      </c>
      <c r="F1190" t="s">
        <v>1602</v>
      </c>
      <c r="G1190" t="s">
        <v>137</v>
      </c>
      <c r="H1190" t="s">
        <v>138</v>
      </c>
      <c r="I1190" t="s">
        <v>140</v>
      </c>
      <c r="J1190" t="s">
        <v>141</v>
      </c>
      <c r="K1190" s="5" t="s">
        <v>96</v>
      </c>
      <c r="M1190" s="5" t="s">
        <v>33</v>
      </c>
      <c r="N1190" s="5">
        <v>3</v>
      </c>
      <c r="O1190" s="5">
        <v>2229.0100000000002</v>
      </c>
      <c r="P1190" s="49"/>
      <c r="Q1190" s="48"/>
    </row>
    <row r="1191" spans="1:17" x14ac:dyDescent="0.3">
      <c r="A1191" t="s">
        <v>1693</v>
      </c>
      <c r="B1191" t="s">
        <v>135</v>
      </c>
      <c r="C1191" s="46" t="s">
        <v>176</v>
      </c>
      <c r="D1191" t="s">
        <v>177</v>
      </c>
      <c r="E1191" t="s">
        <v>6</v>
      </c>
      <c r="F1191" t="s">
        <v>1602</v>
      </c>
      <c r="G1191" t="s">
        <v>137</v>
      </c>
      <c r="H1191" t="s">
        <v>138</v>
      </c>
      <c r="I1191" t="s">
        <v>140</v>
      </c>
      <c r="J1191" t="s">
        <v>141</v>
      </c>
      <c r="K1191" s="5" t="s">
        <v>95</v>
      </c>
      <c r="M1191" s="5" t="s">
        <v>33</v>
      </c>
      <c r="N1191" s="5">
        <v>19</v>
      </c>
      <c r="O1191" s="5">
        <v>116449</v>
      </c>
      <c r="P1191" s="49"/>
      <c r="Q1191" s="48"/>
    </row>
    <row r="1192" spans="1:17" x14ac:dyDescent="0.3">
      <c r="A1192" t="s">
        <v>1694</v>
      </c>
      <c r="B1192" t="s">
        <v>135</v>
      </c>
      <c r="C1192" s="46" t="s">
        <v>176</v>
      </c>
      <c r="D1192" t="s">
        <v>177</v>
      </c>
      <c r="E1192" t="s">
        <v>6</v>
      </c>
      <c r="F1192" t="s">
        <v>1602</v>
      </c>
      <c r="G1192" t="s">
        <v>137</v>
      </c>
      <c r="H1192" t="s">
        <v>138</v>
      </c>
      <c r="I1192" t="s">
        <v>140</v>
      </c>
      <c r="J1192" t="s">
        <v>141</v>
      </c>
      <c r="K1192" s="5" t="s">
        <v>95</v>
      </c>
      <c r="M1192" s="5" t="s">
        <v>33</v>
      </c>
      <c r="N1192" s="5">
        <v>300</v>
      </c>
      <c r="O1192" s="5">
        <v>146415.06</v>
      </c>
      <c r="P1192" s="49"/>
      <c r="Q1192" s="48"/>
    </row>
    <row r="1193" spans="1:17" x14ac:dyDescent="0.3">
      <c r="A1193" t="s">
        <v>1695</v>
      </c>
      <c r="B1193" t="s">
        <v>135</v>
      </c>
      <c r="C1193" s="46" t="s">
        <v>176</v>
      </c>
      <c r="D1193" t="s">
        <v>177</v>
      </c>
      <c r="E1193" t="s">
        <v>6</v>
      </c>
      <c r="F1193" t="s">
        <v>1602</v>
      </c>
      <c r="G1193" t="s">
        <v>137</v>
      </c>
      <c r="H1193" t="s">
        <v>138</v>
      </c>
      <c r="I1193" t="s">
        <v>140</v>
      </c>
      <c r="J1193" t="s">
        <v>141</v>
      </c>
      <c r="K1193" s="5" t="s">
        <v>95</v>
      </c>
      <c r="M1193" s="5" t="s">
        <v>33</v>
      </c>
      <c r="N1193" s="5">
        <v>30</v>
      </c>
      <c r="O1193" s="5">
        <v>46493</v>
      </c>
      <c r="P1193" s="49"/>
      <c r="Q1193" s="48"/>
    </row>
    <row r="1194" spans="1:17" x14ac:dyDescent="0.3">
      <c r="A1194" t="s">
        <v>1696</v>
      </c>
      <c r="B1194" t="s">
        <v>135</v>
      </c>
      <c r="C1194" s="46" t="s">
        <v>176</v>
      </c>
      <c r="D1194" t="s">
        <v>177</v>
      </c>
      <c r="E1194" t="s">
        <v>6</v>
      </c>
      <c r="F1194" t="s">
        <v>1602</v>
      </c>
      <c r="G1194" t="s">
        <v>137</v>
      </c>
      <c r="H1194" t="s">
        <v>138</v>
      </c>
      <c r="I1194" t="s">
        <v>140</v>
      </c>
      <c r="J1194" t="s">
        <v>141</v>
      </c>
      <c r="K1194" s="5" t="s">
        <v>95</v>
      </c>
      <c r="M1194" s="5" t="s">
        <v>33</v>
      </c>
      <c r="N1194" s="5">
        <v>101</v>
      </c>
      <c r="O1194" s="5">
        <v>710955.91</v>
      </c>
      <c r="P1194" s="49"/>
      <c r="Q1194" s="48"/>
    </row>
    <row r="1195" spans="1:17" x14ac:dyDescent="0.3">
      <c r="A1195" t="s">
        <v>1697</v>
      </c>
      <c r="B1195" t="s">
        <v>135</v>
      </c>
      <c r="C1195" s="46" t="s">
        <v>176</v>
      </c>
      <c r="D1195" t="s">
        <v>177</v>
      </c>
      <c r="E1195" t="s">
        <v>6</v>
      </c>
      <c r="F1195" t="s">
        <v>1602</v>
      </c>
      <c r="G1195" t="s">
        <v>137</v>
      </c>
      <c r="H1195" t="s">
        <v>138</v>
      </c>
      <c r="I1195" t="s">
        <v>140</v>
      </c>
      <c r="J1195" t="s">
        <v>141</v>
      </c>
      <c r="K1195" s="5" t="s">
        <v>95</v>
      </c>
      <c r="M1195" s="5" t="s">
        <v>33</v>
      </c>
      <c r="N1195" s="5">
        <v>246</v>
      </c>
      <c r="O1195" s="5">
        <v>212543.1</v>
      </c>
      <c r="P1195" s="49"/>
      <c r="Q1195" s="48"/>
    </row>
    <row r="1196" spans="1:17" x14ac:dyDescent="0.3">
      <c r="A1196" t="s">
        <v>1698</v>
      </c>
      <c r="B1196" t="s">
        <v>135</v>
      </c>
      <c r="C1196" s="46" t="s">
        <v>176</v>
      </c>
      <c r="D1196" t="s">
        <v>177</v>
      </c>
      <c r="E1196" t="s">
        <v>6</v>
      </c>
      <c r="F1196" t="s">
        <v>1602</v>
      </c>
      <c r="G1196" t="s">
        <v>137</v>
      </c>
      <c r="H1196" t="s">
        <v>138</v>
      </c>
      <c r="I1196" t="s">
        <v>140</v>
      </c>
      <c r="J1196" t="s">
        <v>141</v>
      </c>
      <c r="K1196" s="5" t="s">
        <v>95</v>
      </c>
      <c r="M1196" s="5" t="s">
        <v>33</v>
      </c>
      <c r="N1196" s="5">
        <v>1020</v>
      </c>
      <c r="O1196" s="5">
        <v>250078.49</v>
      </c>
      <c r="P1196" s="49"/>
      <c r="Q1196" s="48"/>
    </row>
    <row r="1197" spans="1:17" x14ac:dyDescent="0.3">
      <c r="A1197" t="s">
        <v>1699</v>
      </c>
      <c r="B1197" t="s">
        <v>135</v>
      </c>
      <c r="C1197" s="46" t="s">
        <v>176</v>
      </c>
      <c r="D1197" t="s">
        <v>177</v>
      </c>
      <c r="E1197" t="s">
        <v>6</v>
      </c>
      <c r="F1197" t="s">
        <v>1602</v>
      </c>
      <c r="G1197" t="s">
        <v>137</v>
      </c>
      <c r="H1197" t="s">
        <v>138</v>
      </c>
      <c r="I1197" t="s">
        <v>140</v>
      </c>
      <c r="J1197" t="s">
        <v>141</v>
      </c>
      <c r="K1197" s="5" t="s">
        <v>95</v>
      </c>
      <c r="M1197" s="5" t="s">
        <v>33</v>
      </c>
      <c r="N1197" s="5">
        <v>2016</v>
      </c>
      <c r="O1197" s="5">
        <v>540692.21</v>
      </c>
      <c r="P1197" s="49"/>
      <c r="Q1197" s="48"/>
    </row>
    <row r="1198" spans="1:17" x14ac:dyDescent="0.3">
      <c r="A1198" t="s">
        <v>1700</v>
      </c>
      <c r="B1198" t="s">
        <v>135</v>
      </c>
      <c r="C1198" s="46" t="s">
        <v>176</v>
      </c>
      <c r="D1198" t="s">
        <v>177</v>
      </c>
      <c r="E1198" t="s">
        <v>6</v>
      </c>
      <c r="F1198" t="s">
        <v>1602</v>
      </c>
      <c r="G1198" t="s">
        <v>137</v>
      </c>
      <c r="H1198" t="s">
        <v>138</v>
      </c>
      <c r="I1198" t="s">
        <v>140</v>
      </c>
      <c r="J1198" t="s">
        <v>141</v>
      </c>
      <c r="K1198" s="5" t="s">
        <v>95</v>
      </c>
      <c r="M1198" s="5" t="s">
        <v>33</v>
      </c>
      <c r="N1198" s="5">
        <v>2000</v>
      </c>
      <c r="O1198" s="5">
        <v>1240844.8500000001</v>
      </c>
      <c r="P1198" s="49"/>
      <c r="Q1198" s="48"/>
    </row>
    <row r="1199" spans="1:17" x14ac:dyDescent="0.3">
      <c r="A1199" t="s">
        <v>1701</v>
      </c>
      <c r="B1199" t="s">
        <v>135</v>
      </c>
      <c r="C1199" s="46" t="s">
        <v>176</v>
      </c>
      <c r="D1199" t="s">
        <v>177</v>
      </c>
      <c r="E1199" t="s">
        <v>6</v>
      </c>
      <c r="F1199" t="s">
        <v>1602</v>
      </c>
      <c r="G1199" t="s">
        <v>137</v>
      </c>
      <c r="H1199" t="s">
        <v>138</v>
      </c>
      <c r="I1199" t="s">
        <v>140</v>
      </c>
      <c r="J1199" t="s">
        <v>141</v>
      </c>
      <c r="K1199" s="5" t="s">
        <v>95</v>
      </c>
      <c r="M1199" s="5" t="s">
        <v>33</v>
      </c>
      <c r="N1199" s="5">
        <v>3</v>
      </c>
      <c r="O1199" s="5">
        <v>4116.17</v>
      </c>
      <c r="P1199" s="49"/>
      <c r="Q1199" s="48"/>
    </row>
    <row r="1200" spans="1:17" x14ac:dyDescent="0.3">
      <c r="A1200" t="s">
        <v>1702</v>
      </c>
      <c r="B1200" t="s">
        <v>135</v>
      </c>
      <c r="C1200" s="46" t="s">
        <v>176</v>
      </c>
      <c r="D1200" t="s">
        <v>177</v>
      </c>
      <c r="E1200" t="s">
        <v>6</v>
      </c>
      <c r="F1200" t="s">
        <v>1602</v>
      </c>
      <c r="G1200" t="s">
        <v>137</v>
      </c>
      <c r="H1200" t="s">
        <v>138</v>
      </c>
      <c r="I1200" t="s">
        <v>140</v>
      </c>
      <c r="J1200" t="s">
        <v>141</v>
      </c>
      <c r="K1200" s="5" t="s">
        <v>95</v>
      </c>
      <c r="M1200" s="5" t="s">
        <v>33</v>
      </c>
      <c r="N1200" s="5">
        <v>206</v>
      </c>
      <c r="O1200" s="5">
        <v>196921.4</v>
      </c>
      <c r="P1200" s="49"/>
      <c r="Q1200" s="48"/>
    </row>
    <row r="1201" spans="1:17" x14ac:dyDescent="0.3">
      <c r="A1201" t="s">
        <v>1703</v>
      </c>
      <c r="B1201" t="s">
        <v>135</v>
      </c>
      <c r="C1201" s="46" t="s">
        <v>176</v>
      </c>
      <c r="D1201" t="s">
        <v>177</v>
      </c>
      <c r="E1201" t="s">
        <v>6</v>
      </c>
      <c r="F1201" t="s">
        <v>1602</v>
      </c>
      <c r="G1201" t="s">
        <v>137</v>
      </c>
      <c r="H1201" t="s">
        <v>138</v>
      </c>
      <c r="I1201" t="s">
        <v>140</v>
      </c>
      <c r="J1201" t="s">
        <v>141</v>
      </c>
      <c r="K1201" s="5" t="s">
        <v>95</v>
      </c>
      <c r="M1201" s="5" t="s">
        <v>33</v>
      </c>
      <c r="N1201" s="5">
        <v>8</v>
      </c>
      <c r="O1201" s="5">
        <v>13893.78</v>
      </c>
      <c r="P1201" s="49"/>
      <c r="Q1201" s="48"/>
    </row>
    <row r="1202" spans="1:17" x14ac:dyDescent="0.3">
      <c r="A1202" t="s">
        <v>1704</v>
      </c>
      <c r="B1202" t="s">
        <v>135</v>
      </c>
      <c r="C1202" s="46" t="s">
        <v>176</v>
      </c>
      <c r="D1202" t="s">
        <v>177</v>
      </c>
      <c r="E1202" t="s">
        <v>6</v>
      </c>
      <c r="F1202" t="s">
        <v>1602</v>
      </c>
      <c r="G1202" t="s">
        <v>137</v>
      </c>
      <c r="H1202" t="s">
        <v>138</v>
      </c>
      <c r="I1202" t="s">
        <v>140</v>
      </c>
      <c r="J1202" t="s">
        <v>141</v>
      </c>
      <c r="K1202" s="5" t="s">
        <v>95</v>
      </c>
      <c r="M1202" s="5" t="s">
        <v>33</v>
      </c>
      <c r="N1202" s="5">
        <v>9</v>
      </c>
      <c r="O1202" s="5">
        <v>13941.13</v>
      </c>
      <c r="P1202" s="49"/>
      <c r="Q1202" s="48"/>
    </row>
    <row r="1203" spans="1:17" x14ac:dyDescent="0.3">
      <c r="A1203" t="s">
        <v>1705</v>
      </c>
      <c r="B1203" t="s">
        <v>135</v>
      </c>
      <c r="C1203" s="46" t="s">
        <v>176</v>
      </c>
      <c r="D1203" t="s">
        <v>177</v>
      </c>
      <c r="E1203" t="s">
        <v>6</v>
      </c>
      <c r="F1203" t="s">
        <v>1602</v>
      </c>
      <c r="G1203" t="s">
        <v>137</v>
      </c>
      <c r="H1203" t="s">
        <v>138</v>
      </c>
      <c r="I1203" t="s">
        <v>140</v>
      </c>
      <c r="J1203" t="s">
        <v>141</v>
      </c>
      <c r="K1203" s="5" t="s">
        <v>96</v>
      </c>
      <c r="M1203" s="5" t="s">
        <v>33</v>
      </c>
      <c r="N1203" s="5">
        <v>2</v>
      </c>
      <c r="O1203" s="5">
        <v>2857.78</v>
      </c>
      <c r="P1203" s="49"/>
      <c r="Q1203" s="48"/>
    </row>
    <row r="1204" spans="1:17" x14ac:dyDescent="0.3">
      <c r="A1204" t="s">
        <v>1706</v>
      </c>
      <c r="B1204" t="s">
        <v>135</v>
      </c>
      <c r="C1204" s="46" t="s">
        <v>176</v>
      </c>
      <c r="D1204" t="s">
        <v>177</v>
      </c>
      <c r="E1204" t="s">
        <v>6</v>
      </c>
      <c r="F1204" t="s">
        <v>1602</v>
      </c>
      <c r="G1204" t="s">
        <v>137</v>
      </c>
      <c r="H1204" t="s">
        <v>138</v>
      </c>
      <c r="I1204" t="s">
        <v>140</v>
      </c>
      <c r="J1204" t="s">
        <v>141</v>
      </c>
      <c r="K1204" s="5" t="s">
        <v>96</v>
      </c>
      <c r="M1204" s="5" t="s">
        <v>33</v>
      </c>
      <c r="N1204" s="5">
        <v>5</v>
      </c>
      <c r="O1204" s="5">
        <v>5343.45</v>
      </c>
      <c r="P1204" s="49"/>
      <c r="Q1204" s="48"/>
    </row>
    <row r="1205" spans="1:17" x14ac:dyDescent="0.3">
      <c r="A1205" t="s">
        <v>1707</v>
      </c>
      <c r="B1205" t="s">
        <v>135</v>
      </c>
      <c r="C1205" s="46" t="s">
        <v>176</v>
      </c>
      <c r="D1205" t="s">
        <v>177</v>
      </c>
      <c r="E1205" t="s">
        <v>6</v>
      </c>
      <c r="F1205" t="s">
        <v>1602</v>
      </c>
      <c r="G1205" t="s">
        <v>137</v>
      </c>
      <c r="H1205" t="s">
        <v>138</v>
      </c>
      <c r="I1205" t="s">
        <v>140</v>
      </c>
      <c r="J1205" t="s">
        <v>141</v>
      </c>
      <c r="K1205" s="5" t="s">
        <v>96</v>
      </c>
      <c r="M1205" s="5" t="s">
        <v>33</v>
      </c>
      <c r="N1205" s="5">
        <v>16</v>
      </c>
      <c r="O1205" s="5">
        <v>9350.02</v>
      </c>
      <c r="P1205" s="49"/>
      <c r="Q1205" s="48"/>
    </row>
    <row r="1206" spans="1:17" x14ac:dyDescent="0.3">
      <c r="A1206" t="s">
        <v>1708</v>
      </c>
      <c r="B1206" t="s">
        <v>135</v>
      </c>
      <c r="C1206" s="46" t="s">
        <v>176</v>
      </c>
      <c r="D1206" t="s">
        <v>177</v>
      </c>
      <c r="E1206" t="s">
        <v>6</v>
      </c>
      <c r="F1206" t="s">
        <v>1602</v>
      </c>
      <c r="G1206" t="s">
        <v>137</v>
      </c>
      <c r="H1206" t="s">
        <v>138</v>
      </c>
      <c r="I1206" t="s">
        <v>155</v>
      </c>
      <c r="K1206" s="5" t="s">
        <v>96</v>
      </c>
      <c r="M1206" s="5" t="s">
        <v>33</v>
      </c>
      <c r="N1206" s="5">
        <v>12264</v>
      </c>
      <c r="O1206" s="5">
        <v>6659884.0999999996</v>
      </c>
      <c r="P1206" s="49"/>
      <c r="Q1206" s="48"/>
    </row>
    <row r="1207" spans="1:17" x14ac:dyDescent="0.3">
      <c r="A1207" t="s">
        <v>1709</v>
      </c>
      <c r="B1207" t="s">
        <v>135</v>
      </c>
      <c r="C1207" s="46" t="s">
        <v>176</v>
      </c>
      <c r="D1207" t="s">
        <v>177</v>
      </c>
      <c r="E1207" t="s">
        <v>6</v>
      </c>
      <c r="F1207" t="s">
        <v>1602</v>
      </c>
      <c r="G1207" t="s">
        <v>137</v>
      </c>
      <c r="H1207" t="s">
        <v>138</v>
      </c>
      <c r="I1207" t="s">
        <v>31</v>
      </c>
      <c r="J1207" t="s">
        <v>431</v>
      </c>
      <c r="K1207" s="5" t="s">
        <v>95</v>
      </c>
      <c r="M1207" s="5" t="s">
        <v>33</v>
      </c>
      <c r="N1207" s="5">
        <v>2914</v>
      </c>
      <c r="O1207" s="5">
        <v>5815731.8499999996</v>
      </c>
      <c r="P1207" s="49"/>
      <c r="Q1207" s="48"/>
    </row>
    <row r="1208" spans="1:17" x14ac:dyDescent="0.3">
      <c r="A1208" t="s">
        <v>1710</v>
      </c>
      <c r="B1208" t="s">
        <v>135</v>
      </c>
      <c r="C1208" s="46" t="s">
        <v>176</v>
      </c>
      <c r="D1208" t="s">
        <v>177</v>
      </c>
      <c r="E1208" t="s">
        <v>6</v>
      </c>
      <c r="F1208" t="s">
        <v>1602</v>
      </c>
      <c r="G1208" t="s">
        <v>137</v>
      </c>
      <c r="H1208" t="s">
        <v>138</v>
      </c>
      <c r="I1208" t="s">
        <v>155</v>
      </c>
      <c r="K1208" s="5" t="s">
        <v>96</v>
      </c>
      <c r="M1208" s="5" t="s">
        <v>33</v>
      </c>
      <c r="N1208" s="5">
        <v>1</v>
      </c>
      <c r="O1208" s="5">
        <v>311.26</v>
      </c>
      <c r="P1208" s="49"/>
      <c r="Q1208" s="48"/>
    </row>
    <row r="1209" spans="1:17" x14ac:dyDescent="0.3">
      <c r="A1209" t="s">
        <v>1711</v>
      </c>
      <c r="B1209" t="s">
        <v>135</v>
      </c>
      <c r="C1209" s="46" t="s">
        <v>176</v>
      </c>
      <c r="D1209" t="s">
        <v>177</v>
      </c>
      <c r="E1209" t="s">
        <v>6</v>
      </c>
      <c r="F1209" t="s">
        <v>1602</v>
      </c>
      <c r="G1209" t="s">
        <v>137</v>
      </c>
      <c r="H1209" t="s">
        <v>138</v>
      </c>
      <c r="I1209" t="s">
        <v>155</v>
      </c>
      <c r="K1209" s="5" t="s">
        <v>96</v>
      </c>
      <c r="M1209" s="5" t="s">
        <v>33</v>
      </c>
      <c r="N1209" s="5">
        <v>2</v>
      </c>
      <c r="O1209" s="5">
        <v>31906</v>
      </c>
      <c r="P1209" s="49"/>
      <c r="Q1209" s="48"/>
    </row>
    <row r="1210" spans="1:17" x14ac:dyDescent="0.3">
      <c r="A1210" t="s">
        <v>1712</v>
      </c>
      <c r="B1210" t="s">
        <v>135</v>
      </c>
      <c r="C1210" s="46" t="s">
        <v>176</v>
      </c>
      <c r="D1210" t="s">
        <v>177</v>
      </c>
      <c r="E1210" t="s">
        <v>6</v>
      </c>
      <c r="F1210" t="s">
        <v>1602</v>
      </c>
      <c r="G1210" t="s">
        <v>137</v>
      </c>
      <c r="H1210" t="s">
        <v>138</v>
      </c>
      <c r="I1210" t="s">
        <v>139</v>
      </c>
      <c r="J1210" t="s">
        <v>87</v>
      </c>
      <c r="K1210" s="5" t="s">
        <v>95</v>
      </c>
      <c r="L1210" s="5" t="s">
        <v>1603</v>
      </c>
      <c r="M1210" s="5" t="s">
        <v>33</v>
      </c>
      <c r="N1210" s="5">
        <v>112</v>
      </c>
      <c r="O1210" s="5">
        <v>50971.81</v>
      </c>
      <c r="P1210" s="49"/>
      <c r="Q1210" s="48"/>
    </row>
    <row r="1211" spans="1:17" x14ac:dyDescent="0.3">
      <c r="A1211" t="s">
        <v>1713</v>
      </c>
      <c r="B1211" t="s">
        <v>135</v>
      </c>
      <c r="C1211" s="46" t="s">
        <v>176</v>
      </c>
      <c r="D1211" t="s">
        <v>177</v>
      </c>
      <c r="E1211" t="s">
        <v>6</v>
      </c>
      <c r="F1211" t="s">
        <v>1602</v>
      </c>
      <c r="G1211" t="s">
        <v>137</v>
      </c>
      <c r="H1211" t="s">
        <v>138</v>
      </c>
      <c r="I1211" t="s">
        <v>31</v>
      </c>
      <c r="J1211" t="s">
        <v>431</v>
      </c>
      <c r="K1211" s="5" t="s">
        <v>96</v>
      </c>
      <c r="M1211" s="5" t="s">
        <v>33</v>
      </c>
      <c r="N1211" s="5">
        <v>21</v>
      </c>
      <c r="O1211" s="5">
        <v>38054.519999999997</v>
      </c>
      <c r="P1211" s="49"/>
      <c r="Q1211" s="48"/>
    </row>
    <row r="1212" spans="1:17" x14ac:dyDescent="0.3">
      <c r="A1212" t="s">
        <v>1714</v>
      </c>
      <c r="B1212" t="s">
        <v>135</v>
      </c>
      <c r="C1212" s="46" t="s">
        <v>176</v>
      </c>
      <c r="D1212" t="s">
        <v>177</v>
      </c>
      <c r="E1212" t="s">
        <v>6</v>
      </c>
      <c r="F1212" t="s">
        <v>1602</v>
      </c>
      <c r="G1212" t="s">
        <v>137</v>
      </c>
      <c r="H1212" t="s">
        <v>138</v>
      </c>
      <c r="I1212" t="s">
        <v>31</v>
      </c>
      <c r="J1212" t="s">
        <v>431</v>
      </c>
      <c r="K1212" s="5" t="s">
        <v>95</v>
      </c>
      <c r="M1212" s="5" t="s">
        <v>33</v>
      </c>
      <c r="N1212" s="5">
        <v>112</v>
      </c>
      <c r="O1212" s="5">
        <v>555331.55000000005</v>
      </c>
      <c r="P1212" s="49"/>
      <c r="Q1212" s="48"/>
    </row>
    <row r="1213" spans="1:17" x14ac:dyDescent="0.3">
      <c r="A1213" t="s">
        <v>1715</v>
      </c>
      <c r="B1213" t="s">
        <v>135</v>
      </c>
      <c r="C1213" s="46" t="s">
        <v>176</v>
      </c>
      <c r="D1213" t="s">
        <v>177</v>
      </c>
      <c r="E1213" t="s">
        <v>6</v>
      </c>
      <c r="F1213" t="s">
        <v>1602</v>
      </c>
      <c r="G1213" t="s">
        <v>137</v>
      </c>
      <c r="H1213" t="s">
        <v>138</v>
      </c>
      <c r="I1213" t="s">
        <v>139</v>
      </c>
      <c r="J1213" t="s">
        <v>87</v>
      </c>
      <c r="K1213" s="5" t="s">
        <v>95</v>
      </c>
      <c r="L1213" s="5" t="s">
        <v>1603</v>
      </c>
      <c r="M1213" s="5" t="s">
        <v>33</v>
      </c>
      <c r="N1213" s="5">
        <v>4</v>
      </c>
      <c r="O1213" s="5">
        <v>4435.51</v>
      </c>
      <c r="P1213" s="49"/>
      <c r="Q1213" s="48"/>
    </row>
    <row r="1214" spans="1:17" x14ac:dyDescent="0.3">
      <c r="A1214" t="s">
        <v>1716</v>
      </c>
      <c r="B1214" t="s">
        <v>135</v>
      </c>
      <c r="C1214" s="46" t="s">
        <v>176</v>
      </c>
      <c r="D1214" t="s">
        <v>177</v>
      </c>
      <c r="E1214" t="s">
        <v>6</v>
      </c>
      <c r="F1214" t="s">
        <v>1602</v>
      </c>
      <c r="G1214" t="s">
        <v>137</v>
      </c>
      <c r="H1214" t="s">
        <v>138</v>
      </c>
      <c r="I1214" t="s">
        <v>139</v>
      </c>
      <c r="J1214" t="s">
        <v>88</v>
      </c>
      <c r="K1214" s="5" t="s">
        <v>95</v>
      </c>
      <c r="L1214" s="5" t="s">
        <v>1603</v>
      </c>
      <c r="M1214" s="5" t="s">
        <v>33</v>
      </c>
      <c r="N1214" s="5">
        <v>1739</v>
      </c>
      <c r="O1214" s="5">
        <v>1379499.81</v>
      </c>
      <c r="P1214" s="49"/>
      <c r="Q1214" s="48"/>
    </row>
    <row r="1215" spans="1:17" x14ac:dyDescent="0.3">
      <c r="A1215" t="s">
        <v>1717</v>
      </c>
      <c r="B1215" t="s">
        <v>135</v>
      </c>
      <c r="C1215" s="46" t="s">
        <v>176</v>
      </c>
      <c r="D1215" t="s">
        <v>177</v>
      </c>
      <c r="E1215" t="s">
        <v>6</v>
      </c>
      <c r="F1215" t="s">
        <v>1602</v>
      </c>
      <c r="G1215" t="s">
        <v>137</v>
      </c>
      <c r="H1215" t="s">
        <v>138</v>
      </c>
      <c r="I1215" t="s">
        <v>139</v>
      </c>
      <c r="J1215" t="s">
        <v>88</v>
      </c>
      <c r="K1215" s="5" t="s">
        <v>95</v>
      </c>
      <c r="L1215" s="5" t="s">
        <v>1603</v>
      </c>
      <c r="M1215" s="5" t="s">
        <v>33</v>
      </c>
      <c r="N1215" s="5">
        <v>80</v>
      </c>
      <c r="O1215" s="5">
        <v>2231297.2999999998</v>
      </c>
      <c r="P1215" s="49"/>
      <c r="Q1215" s="48"/>
    </row>
    <row r="1216" spans="1:17" x14ac:dyDescent="0.3">
      <c r="A1216" t="s">
        <v>1718</v>
      </c>
      <c r="B1216" t="s">
        <v>135</v>
      </c>
      <c r="C1216" s="46" t="s">
        <v>176</v>
      </c>
      <c r="D1216" t="s">
        <v>177</v>
      </c>
      <c r="E1216" t="s">
        <v>6</v>
      </c>
      <c r="F1216" t="s">
        <v>1602</v>
      </c>
      <c r="G1216" t="s">
        <v>137</v>
      </c>
      <c r="H1216" t="s">
        <v>138</v>
      </c>
      <c r="I1216" t="s">
        <v>139</v>
      </c>
      <c r="J1216" t="s">
        <v>88</v>
      </c>
      <c r="K1216" s="5" t="s">
        <v>95</v>
      </c>
      <c r="L1216" s="5" t="s">
        <v>1603</v>
      </c>
      <c r="M1216" s="5" t="s">
        <v>33</v>
      </c>
      <c r="N1216" s="5">
        <v>1405</v>
      </c>
      <c r="O1216" s="5">
        <v>2579226.23</v>
      </c>
      <c r="P1216" s="49"/>
      <c r="Q1216" s="48"/>
    </row>
    <row r="1217" spans="1:17" x14ac:dyDescent="0.3">
      <c r="A1217" t="s">
        <v>1719</v>
      </c>
      <c r="B1217" t="s">
        <v>135</v>
      </c>
      <c r="C1217" s="46" t="s">
        <v>176</v>
      </c>
      <c r="D1217" t="s">
        <v>177</v>
      </c>
      <c r="E1217" t="s">
        <v>6</v>
      </c>
      <c r="F1217" t="s">
        <v>1602</v>
      </c>
      <c r="G1217" t="s">
        <v>137</v>
      </c>
      <c r="H1217" t="s">
        <v>138</v>
      </c>
      <c r="I1217" t="s">
        <v>139</v>
      </c>
      <c r="J1217" t="s">
        <v>88</v>
      </c>
      <c r="K1217" s="5" t="s">
        <v>96</v>
      </c>
      <c r="L1217" s="5" t="s">
        <v>1603</v>
      </c>
      <c r="M1217" s="5" t="s">
        <v>33</v>
      </c>
      <c r="N1217" s="5">
        <v>870</v>
      </c>
      <c r="O1217" s="5">
        <v>63968.47</v>
      </c>
      <c r="P1217" s="49"/>
      <c r="Q1217" s="48"/>
    </row>
    <row r="1218" spans="1:17" x14ac:dyDescent="0.3">
      <c r="A1218" t="s">
        <v>1720</v>
      </c>
      <c r="B1218" t="s">
        <v>135</v>
      </c>
      <c r="C1218" s="46" t="s">
        <v>176</v>
      </c>
      <c r="D1218" t="s">
        <v>177</v>
      </c>
      <c r="E1218" t="s">
        <v>6</v>
      </c>
      <c r="F1218" t="s">
        <v>1602</v>
      </c>
      <c r="G1218" t="s">
        <v>137</v>
      </c>
      <c r="H1218" t="s">
        <v>138</v>
      </c>
      <c r="I1218" t="s">
        <v>140</v>
      </c>
      <c r="J1218" t="s">
        <v>141</v>
      </c>
      <c r="K1218" s="5" t="s">
        <v>95</v>
      </c>
      <c r="M1218" s="5" t="s">
        <v>33</v>
      </c>
      <c r="N1218" s="5">
        <v>8</v>
      </c>
      <c r="O1218" s="5">
        <v>47026.75</v>
      </c>
      <c r="P1218" s="49"/>
      <c r="Q1218" s="48"/>
    </row>
    <row r="1219" spans="1:17" x14ac:dyDescent="0.3">
      <c r="A1219" t="s">
        <v>1721</v>
      </c>
      <c r="B1219" t="s">
        <v>135</v>
      </c>
      <c r="C1219" s="46" t="s">
        <v>176</v>
      </c>
      <c r="D1219" t="s">
        <v>177</v>
      </c>
      <c r="E1219" t="s">
        <v>6</v>
      </c>
      <c r="F1219" t="s">
        <v>1602</v>
      </c>
      <c r="G1219" t="s">
        <v>137</v>
      </c>
      <c r="H1219" t="s">
        <v>138</v>
      </c>
      <c r="I1219" t="s">
        <v>140</v>
      </c>
      <c r="J1219" t="s">
        <v>141</v>
      </c>
      <c r="K1219" s="5" t="s">
        <v>95</v>
      </c>
      <c r="M1219" s="5" t="s">
        <v>33</v>
      </c>
      <c r="N1219" s="5">
        <v>11</v>
      </c>
      <c r="O1219" s="5">
        <v>58252.77</v>
      </c>
      <c r="P1219" s="49"/>
      <c r="Q1219" s="48"/>
    </row>
    <row r="1220" spans="1:17" x14ac:dyDescent="0.3">
      <c r="A1220" t="s">
        <v>1722</v>
      </c>
      <c r="B1220" t="s">
        <v>135</v>
      </c>
      <c r="C1220" s="46" t="s">
        <v>176</v>
      </c>
      <c r="D1220" t="s">
        <v>177</v>
      </c>
      <c r="E1220" t="s">
        <v>6</v>
      </c>
      <c r="F1220" t="s">
        <v>1602</v>
      </c>
      <c r="G1220" t="s">
        <v>137</v>
      </c>
      <c r="H1220" t="s">
        <v>138</v>
      </c>
      <c r="I1220" t="s">
        <v>140</v>
      </c>
      <c r="J1220" t="s">
        <v>141</v>
      </c>
      <c r="K1220" s="5" t="s">
        <v>95</v>
      </c>
      <c r="M1220" s="5" t="s">
        <v>33</v>
      </c>
      <c r="N1220" s="5">
        <v>604</v>
      </c>
      <c r="O1220" s="5">
        <v>683084.46</v>
      </c>
      <c r="P1220" s="49"/>
      <c r="Q1220" s="48"/>
    </row>
    <row r="1221" spans="1:17" x14ac:dyDescent="0.3">
      <c r="A1221" t="s">
        <v>1723</v>
      </c>
      <c r="B1221" t="s">
        <v>135</v>
      </c>
      <c r="C1221" s="46" t="s">
        <v>176</v>
      </c>
      <c r="D1221" t="s">
        <v>177</v>
      </c>
      <c r="E1221" t="s">
        <v>6</v>
      </c>
      <c r="F1221" t="s">
        <v>1602</v>
      </c>
      <c r="G1221" t="s">
        <v>137</v>
      </c>
      <c r="H1221" t="s">
        <v>138</v>
      </c>
      <c r="I1221" t="s">
        <v>140</v>
      </c>
      <c r="J1221" t="s">
        <v>141</v>
      </c>
      <c r="K1221" s="5" t="s">
        <v>95</v>
      </c>
      <c r="M1221" s="5" t="s">
        <v>33</v>
      </c>
      <c r="N1221" s="5">
        <v>264</v>
      </c>
      <c r="O1221" s="5">
        <v>498286.97</v>
      </c>
      <c r="P1221" s="49"/>
      <c r="Q1221" s="48"/>
    </row>
    <row r="1222" spans="1:17" x14ac:dyDescent="0.3">
      <c r="A1222" t="s">
        <v>1724</v>
      </c>
      <c r="B1222" t="s">
        <v>135</v>
      </c>
      <c r="C1222" s="46" t="s">
        <v>176</v>
      </c>
      <c r="D1222" t="s">
        <v>177</v>
      </c>
      <c r="E1222" t="s">
        <v>6</v>
      </c>
      <c r="F1222" t="s">
        <v>1602</v>
      </c>
      <c r="G1222" t="s">
        <v>137</v>
      </c>
      <c r="H1222" t="s">
        <v>138</v>
      </c>
      <c r="I1222" t="s">
        <v>140</v>
      </c>
      <c r="J1222" t="s">
        <v>141</v>
      </c>
      <c r="K1222" s="5" t="s">
        <v>95</v>
      </c>
      <c r="M1222" s="5" t="s">
        <v>33</v>
      </c>
      <c r="N1222" s="5">
        <v>13</v>
      </c>
      <c r="O1222" s="5">
        <v>22062.53</v>
      </c>
      <c r="P1222" s="49"/>
      <c r="Q1222" s="48"/>
    </row>
    <row r="1223" spans="1:17" x14ac:dyDescent="0.3">
      <c r="A1223" t="s">
        <v>1725</v>
      </c>
      <c r="B1223" t="s">
        <v>135</v>
      </c>
      <c r="C1223" s="46" t="s">
        <v>176</v>
      </c>
      <c r="D1223" t="s">
        <v>177</v>
      </c>
      <c r="E1223" t="s">
        <v>6</v>
      </c>
      <c r="F1223" t="s">
        <v>1602</v>
      </c>
      <c r="G1223" t="s">
        <v>137</v>
      </c>
      <c r="H1223" t="s">
        <v>138</v>
      </c>
      <c r="I1223" t="s">
        <v>140</v>
      </c>
      <c r="J1223" t="s">
        <v>141</v>
      </c>
      <c r="K1223" s="5" t="s">
        <v>95</v>
      </c>
      <c r="M1223" s="5" t="s">
        <v>33</v>
      </c>
      <c r="N1223" s="5">
        <v>52</v>
      </c>
      <c r="O1223" s="5">
        <v>97981.7</v>
      </c>
      <c r="P1223" s="49"/>
      <c r="Q1223" s="48"/>
    </row>
    <row r="1224" spans="1:17" x14ac:dyDescent="0.3">
      <c r="A1224" t="s">
        <v>1726</v>
      </c>
      <c r="B1224" t="s">
        <v>135</v>
      </c>
      <c r="C1224" s="46" t="s">
        <v>176</v>
      </c>
      <c r="D1224" t="s">
        <v>177</v>
      </c>
      <c r="E1224" t="s">
        <v>6</v>
      </c>
      <c r="F1224" t="s">
        <v>1602</v>
      </c>
      <c r="G1224" t="s">
        <v>137</v>
      </c>
      <c r="H1224" t="s">
        <v>138</v>
      </c>
      <c r="I1224" t="s">
        <v>140</v>
      </c>
      <c r="J1224" t="s">
        <v>141</v>
      </c>
      <c r="K1224" s="5" t="s">
        <v>96</v>
      </c>
      <c r="M1224" s="5" t="s">
        <v>33</v>
      </c>
      <c r="N1224" s="5">
        <v>160</v>
      </c>
      <c r="O1224" s="5">
        <v>45690.6</v>
      </c>
      <c r="P1224" s="49"/>
      <c r="Q1224" s="48"/>
    </row>
    <row r="1225" spans="1:17" x14ac:dyDescent="0.3">
      <c r="A1225" t="s">
        <v>1727</v>
      </c>
      <c r="B1225" t="s">
        <v>135</v>
      </c>
      <c r="C1225" s="46" t="s">
        <v>176</v>
      </c>
      <c r="D1225" t="s">
        <v>177</v>
      </c>
      <c r="E1225" t="s">
        <v>6</v>
      </c>
      <c r="F1225" t="s">
        <v>1602</v>
      </c>
      <c r="G1225" t="s">
        <v>137</v>
      </c>
      <c r="H1225" t="s">
        <v>138</v>
      </c>
      <c r="I1225" t="s">
        <v>31</v>
      </c>
      <c r="J1225" t="s">
        <v>1184</v>
      </c>
      <c r="K1225" s="5" t="s">
        <v>96</v>
      </c>
      <c r="M1225" s="5" t="s">
        <v>33</v>
      </c>
      <c r="N1225" s="5">
        <v>7344</v>
      </c>
      <c r="O1225" s="5">
        <v>774624.56</v>
      </c>
      <c r="P1225" s="49"/>
      <c r="Q1225" s="48"/>
    </row>
    <row r="1226" spans="1:17" x14ac:dyDescent="0.3">
      <c r="A1226" t="s">
        <v>1728</v>
      </c>
      <c r="B1226" t="s">
        <v>135</v>
      </c>
      <c r="C1226" s="46" t="s">
        <v>176</v>
      </c>
      <c r="D1226" t="s">
        <v>177</v>
      </c>
      <c r="E1226" t="s">
        <v>6</v>
      </c>
      <c r="F1226" t="s">
        <v>1602</v>
      </c>
      <c r="G1226" t="s">
        <v>137</v>
      </c>
      <c r="H1226" t="s">
        <v>138</v>
      </c>
      <c r="K1226" s="5" t="s">
        <v>96</v>
      </c>
      <c r="M1226" s="5" t="s">
        <v>33</v>
      </c>
      <c r="N1226" s="5">
        <v>1330</v>
      </c>
      <c r="O1226" s="5">
        <v>211392.71</v>
      </c>
      <c r="P1226" s="49"/>
      <c r="Q1226" s="48"/>
    </row>
    <row r="1227" spans="1:17" x14ac:dyDescent="0.3">
      <c r="A1227" t="s">
        <v>1729</v>
      </c>
      <c r="B1227" t="s">
        <v>135</v>
      </c>
      <c r="C1227" s="46" t="s">
        <v>176</v>
      </c>
      <c r="D1227" t="s">
        <v>177</v>
      </c>
      <c r="E1227" t="s">
        <v>6</v>
      </c>
      <c r="F1227" t="s">
        <v>1602</v>
      </c>
      <c r="G1227" t="s">
        <v>137</v>
      </c>
      <c r="H1227" t="s">
        <v>138</v>
      </c>
      <c r="I1227" t="s">
        <v>31</v>
      </c>
      <c r="J1227" t="s">
        <v>1184</v>
      </c>
      <c r="K1227" s="5" t="s">
        <v>96</v>
      </c>
      <c r="M1227" s="5" t="s">
        <v>33</v>
      </c>
      <c r="N1227" s="5">
        <v>5796</v>
      </c>
      <c r="O1227" s="5">
        <v>886847.76</v>
      </c>
      <c r="P1227" s="49"/>
      <c r="Q1227" s="48"/>
    </row>
    <row r="1228" spans="1:17" x14ac:dyDescent="0.3">
      <c r="A1228" t="s">
        <v>1730</v>
      </c>
      <c r="B1228" t="s">
        <v>135</v>
      </c>
      <c r="C1228" s="46" t="s">
        <v>176</v>
      </c>
      <c r="D1228" t="s">
        <v>177</v>
      </c>
      <c r="E1228" t="s">
        <v>6</v>
      </c>
      <c r="F1228" t="s">
        <v>1602</v>
      </c>
      <c r="G1228" t="s">
        <v>137</v>
      </c>
      <c r="H1228" t="s">
        <v>138</v>
      </c>
      <c r="I1228" t="s">
        <v>139</v>
      </c>
      <c r="J1228" t="s">
        <v>88</v>
      </c>
      <c r="K1228" s="5" t="s">
        <v>96</v>
      </c>
      <c r="L1228" s="5" t="s">
        <v>1603</v>
      </c>
      <c r="M1228" s="5" t="s">
        <v>33</v>
      </c>
      <c r="N1228" s="5">
        <v>83</v>
      </c>
      <c r="O1228" s="5">
        <v>211507.97</v>
      </c>
      <c r="P1228" s="49"/>
      <c r="Q1228" s="48"/>
    </row>
    <row r="1229" spans="1:17" x14ac:dyDescent="0.3">
      <c r="A1229" t="s">
        <v>1731</v>
      </c>
      <c r="B1229" t="s">
        <v>135</v>
      </c>
      <c r="C1229" s="46" t="s">
        <v>176</v>
      </c>
      <c r="D1229" t="s">
        <v>177</v>
      </c>
      <c r="E1229" t="s">
        <v>6</v>
      </c>
      <c r="F1229" t="s">
        <v>1602</v>
      </c>
      <c r="G1229" t="s">
        <v>137</v>
      </c>
      <c r="H1229" t="s">
        <v>138</v>
      </c>
      <c r="I1229" t="s">
        <v>140</v>
      </c>
      <c r="J1229" t="s">
        <v>141</v>
      </c>
      <c r="K1229" s="5" t="s">
        <v>95</v>
      </c>
      <c r="M1229" s="5" t="s">
        <v>33</v>
      </c>
      <c r="N1229" s="5">
        <v>7800</v>
      </c>
      <c r="O1229" s="5">
        <v>5084569.72</v>
      </c>
      <c r="P1229" s="49"/>
      <c r="Q1229" s="48"/>
    </row>
    <row r="1230" spans="1:17" x14ac:dyDescent="0.3">
      <c r="A1230" t="s">
        <v>1732</v>
      </c>
      <c r="B1230" t="s">
        <v>135</v>
      </c>
      <c r="C1230" s="46" t="s">
        <v>176</v>
      </c>
      <c r="D1230" t="s">
        <v>177</v>
      </c>
      <c r="E1230" t="s">
        <v>6</v>
      </c>
      <c r="F1230" t="s">
        <v>1602</v>
      </c>
      <c r="G1230" t="s">
        <v>137</v>
      </c>
      <c r="H1230" t="s">
        <v>138</v>
      </c>
      <c r="I1230" t="s">
        <v>31</v>
      </c>
      <c r="J1230" t="s">
        <v>431</v>
      </c>
      <c r="K1230" s="5" t="s">
        <v>96</v>
      </c>
      <c r="M1230" s="5" t="s">
        <v>33</v>
      </c>
      <c r="N1230" s="5">
        <v>100</v>
      </c>
      <c r="O1230" s="5">
        <v>20899.09</v>
      </c>
      <c r="P1230" s="49"/>
      <c r="Q1230" s="48"/>
    </row>
    <row r="1231" spans="1:17" x14ac:dyDescent="0.3">
      <c r="A1231" t="s">
        <v>1733</v>
      </c>
      <c r="B1231" t="s">
        <v>135</v>
      </c>
      <c r="C1231" s="46" t="s">
        <v>176</v>
      </c>
      <c r="D1231" t="s">
        <v>177</v>
      </c>
      <c r="E1231" t="s">
        <v>6</v>
      </c>
      <c r="F1231" t="s">
        <v>1602</v>
      </c>
      <c r="G1231" t="s">
        <v>137</v>
      </c>
      <c r="H1231" t="s">
        <v>138</v>
      </c>
      <c r="I1231" t="s">
        <v>139</v>
      </c>
      <c r="J1231" t="s">
        <v>87</v>
      </c>
      <c r="K1231" s="5" t="s">
        <v>95</v>
      </c>
      <c r="L1231" s="5" t="s">
        <v>1603</v>
      </c>
      <c r="M1231" s="5" t="s">
        <v>33</v>
      </c>
      <c r="N1231" s="5">
        <v>48</v>
      </c>
      <c r="O1231" s="5">
        <v>13378.24</v>
      </c>
      <c r="P1231" s="49"/>
      <c r="Q1231" s="48"/>
    </row>
    <row r="1232" spans="1:17" x14ac:dyDescent="0.3">
      <c r="A1232" t="s">
        <v>1734</v>
      </c>
      <c r="B1232" t="s">
        <v>135</v>
      </c>
      <c r="C1232" s="46" t="s">
        <v>176</v>
      </c>
      <c r="D1232" t="s">
        <v>177</v>
      </c>
      <c r="E1232" t="s">
        <v>6</v>
      </c>
      <c r="F1232" t="s">
        <v>1602</v>
      </c>
      <c r="G1232" t="s">
        <v>137</v>
      </c>
      <c r="H1232" t="s">
        <v>138</v>
      </c>
      <c r="I1232" t="s">
        <v>139</v>
      </c>
      <c r="J1232" t="s">
        <v>87</v>
      </c>
      <c r="K1232" s="5" t="s">
        <v>95</v>
      </c>
      <c r="L1232" s="5" t="s">
        <v>1603</v>
      </c>
      <c r="M1232" s="5" t="s">
        <v>33</v>
      </c>
      <c r="N1232" s="5">
        <v>15</v>
      </c>
      <c r="O1232" s="5">
        <v>2606.1</v>
      </c>
      <c r="P1232" s="49"/>
      <c r="Q1232" s="48"/>
    </row>
    <row r="1233" spans="1:17" x14ac:dyDescent="0.3">
      <c r="A1233" t="s">
        <v>1735</v>
      </c>
      <c r="B1233" t="s">
        <v>135</v>
      </c>
      <c r="C1233" s="46" t="s">
        <v>176</v>
      </c>
      <c r="D1233" t="s">
        <v>177</v>
      </c>
      <c r="E1233" t="s">
        <v>6</v>
      </c>
      <c r="F1233" t="s">
        <v>1602</v>
      </c>
      <c r="G1233" t="s">
        <v>137</v>
      </c>
      <c r="H1233" t="s">
        <v>138</v>
      </c>
      <c r="I1233" t="s">
        <v>139</v>
      </c>
      <c r="J1233" t="s">
        <v>87</v>
      </c>
      <c r="K1233" s="5" t="s">
        <v>96</v>
      </c>
      <c r="L1233" s="5" t="s">
        <v>1603</v>
      </c>
      <c r="M1233" s="5" t="s">
        <v>33</v>
      </c>
      <c r="N1233" s="5">
        <v>50</v>
      </c>
      <c r="O1233" s="5">
        <v>126518.87</v>
      </c>
      <c r="P1233" s="49"/>
      <c r="Q1233" s="48"/>
    </row>
    <row r="1234" spans="1:17" x14ac:dyDescent="0.3">
      <c r="A1234" t="s">
        <v>1736</v>
      </c>
      <c r="B1234" t="s">
        <v>135</v>
      </c>
      <c r="C1234" s="46" t="s">
        <v>176</v>
      </c>
      <c r="D1234" t="s">
        <v>177</v>
      </c>
      <c r="E1234" t="s">
        <v>6</v>
      </c>
      <c r="F1234" t="s">
        <v>1602</v>
      </c>
      <c r="G1234" t="s">
        <v>137</v>
      </c>
      <c r="H1234" t="s">
        <v>138</v>
      </c>
      <c r="I1234" t="s">
        <v>139</v>
      </c>
      <c r="J1234" t="s">
        <v>35</v>
      </c>
      <c r="K1234" s="5" t="s">
        <v>96</v>
      </c>
      <c r="L1234" s="5" t="s">
        <v>1603</v>
      </c>
      <c r="M1234" s="5" t="s">
        <v>33</v>
      </c>
      <c r="N1234" s="5">
        <v>1</v>
      </c>
      <c r="O1234" s="5">
        <v>968.83</v>
      </c>
      <c r="P1234" s="49"/>
      <c r="Q1234" s="48"/>
    </row>
    <row r="1235" spans="1:17" x14ac:dyDescent="0.3">
      <c r="A1235" t="s">
        <v>1737</v>
      </c>
      <c r="B1235" t="s">
        <v>135</v>
      </c>
      <c r="C1235" s="46" t="s">
        <v>176</v>
      </c>
      <c r="D1235" t="s">
        <v>177</v>
      </c>
      <c r="E1235" t="s">
        <v>6</v>
      </c>
      <c r="F1235" t="s">
        <v>1602</v>
      </c>
      <c r="G1235" t="s">
        <v>137</v>
      </c>
      <c r="H1235" t="s">
        <v>138</v>
      </c>
      <c r="I1235" t="s">
        <v>139</v>
      </c>
      <c r="J1235" t="s">
        <v>88</v>
      </c>
      <c r="K1235" s="5" t="s">
        <v>96</v>
      </c>
      <c r="L1235" s="5" t="s">
        <v>1603</v>
      </c>
      <c r="M1235" s="5" t="s">
        <v>33</v>
      </c>
      <c r="N1235" s="5">
        <v>17</v>
      </c>
      <c r="O1235" s="5">
        <v>149302.60999999999</v>
      </c>
      <c r="P1235" s="49"/>
      <c r="Q1235" s="48"/>
    </row>
    <row r="1236" spans="1:17" x14ac:dyDescent="0.3">
      <c r="A1236" t="s">
        <v>1738</v>
      </c>
      <c r="B1236" t="s">
        <v>135</v>
      </c>
      <c r="C1236" s="46" t="s">
        <v>176</v>
      </c>
      <c r="D1236" t="s">
        <v>177</v>
      </c>
      <c r="E1236" t="s">
        <v>6</v>
      </c>
      <c r="F1236" t="s">
        <v>1602</v>
      </c>
      <c r="G1236" t="s">
        <v>137</v>
      </c>
      <c r="H1236" t="s">
        <v>138</v>
      </c>
      <c r="I1236" t="s">
        <v>139</v>
      </c>
      <c r="J1236" t="s">
        <v>88</v>
      </c>
      <c r="K1236" s="5" t="s">
        <v>96</v>
      </c>
      <c r="L1236" s="5" t="s">
        <v>1603</v>
      </c>
      <c r="M1236" s="5" t="s">
        <v>33</v>
      </c>
      <c r="N1236" s="5">
        <v>120</v>
      </c>
      <c r="O1236" s="5">
        <v>86251.55</v>
      </c>
      <c r="P1236" s="49"/>
      <c r="Q1236" s="48"/>
    </row>
    <row r="1237" spans="1:17" x14ac:dyDescent="0.3">
      <c r="A1237" t="s">
        <v>1739</v>
      </c>
      <c r="B1237" t="s">
        <v>135</v>
      </c>
      <c r="C1237" s="46" t="s">
        <v>176</v>
      </c>
      <c r="D1237" t="s">
        <v>177</v>
      </c>
      <c r="E1237" t="s">
        <v>6</v>
      </c>
      <c r="F1237" t="s">
        <v>1602</v>
      </c>
      <c r="G1237" t="s">
        <v>137</v>
      </c>
      <c r="H1237" t="s">
        <v>138</v>
      </c>
      <c r="I1237" t="s">
        <v>139</v>
      </c>
      <c r="J1237" t="s">
        <v>88</v>
      </c>
      <c r="K1237" s="5" t="s">
        <v>96</v>
      </c>
      <c r="L1237" s="5" t="s">
        <v>1603</v>
      </c>
      <c r="M1237" s="5" t="s">
        <v>33</v>
      </c>
      <c r="N1237" s="5">
        <v>1034</v>
      </c>
      <c r="O1237" s="5">
        <v>2862591.32</v>
      </c>
      <c r="P1237" s="49"/>
      <c r="Q1237" s="48"/>
    </row>
    <row r="1238" spans="1:17" x14ac:dyDescent="0.3">
      <c r="A1238" t="s">
        <v>1740</v>
      </c>
      <c r="B1238" t="s">
        <v>135</v>
      </c>
      <c r="C1238" s="46" t="s">
        <v>176</v>
      </c>
      <c r="D1238" t="s">
        <v>177</v>
      </c>
      <c r="E1238" t="s">
        <v>6</v>
      </c>
      <c r="F1238" t="s">
        <v>1602</v>
      </c>
      <c r="G1238" t="s">
        <v>137</v>
      </c>
      <c r="H1238" t="s">
        <v>138</v>
      </c>
      <c r="I1238" t="s">
        <v>139</v>
      </c>
      <c r="J1238" t="s">
        <v>87</v>
      </c>
      <c r="K1238" s="5" t="s">
        <v>96</v>
      </c>
      <c r="L1238" s="5" t="s">
        <v>1603</v>
      </c>
      <c r="M1238" s="5" t="s">
        <v>33</v>
      </c>
      <c r="N1238" s="5">
        <v>2</v>
      </c>
      <c r="O1238" s="5">
        <v>3558.15</v>
      </c>
      <c r="P1238" s="49"/>
      <c r="Q1238" s="48"/>
    </row>
    <row r="1239" spans="1:17" x14ac:dyDescent="0.3">
      <c r="A1239" t="s">
        <v>1741</v>
      </c>
      <c r="B1239" t="s">
        <v>135</v>
      </c>
      <c r="C1239" s="46" t="s">
        <v>176</v>
      </c>
      <c r="D1239" t="s">
        <v>177</v>
      </c>
      <c r="E1239" t="s">
        <v>6</v>
      </c>
      <c r="F1239" t="s">
        <v>1602</v>
      </c>
      <c r="G1239" t="s">
        <v>137</v>
      </c>
      <c r="H1239" t="s">
        <v>138</v>
      </c>
      <c r="I1239" t="s">
        <v>139</v>
      </c>
      <c r="J1239" t="s">
        <v>87</v>
      </c>
      <c r="K1239" s="5" t="s">
        <v>95</v>
      </c>
      <c r="L1239" s="5" t="s">
        <v>1603</v>
      </c>
      <c r="M1239" s="5" t="s">
        <v>33</v>
      </c>
      <c r="N1239" s="5">
        <v>500</v>
      </c>
      <c r="O1239" s="5">
        <v>353105.39</v>
      </c>
      <c r="P1239" s="49"/>
      <c r="Q1239" s="48"/>
    </row>
    <row r="1240" spans="1:17" x14ac:dyDescent="0.3">
      <c r="A1240" t="s">
        <v>1742</v>
      </c>
      <c r="B1240" t="s">
        <v>135</v>
      </c>
      <c r="C1240" s="46" t="s">
        <v>176</v>
      </c>
      <c r="D1240" t="s">
        <v>177</v>
      </c>
      <c r="E1240" t="s">
        <v>6</v>
      </c>
      <c r="F1240" t="s">
        <v>1602</v>
      </c>
      <c r="G1240" t="s">
        <v>137</v>
      </c>
      <c r="H1240" t="s">
        <v>138</v>
      </c>
      <c r="I1240" t="s">
        <v>139</v>
      </c>
      <c r="J1240" t="s">
        <v>88</v>
      </c>
      <c r="K1240" s="5" t="s">
        <v>95</v>
      </c>
      <c r="L1240" s="5" t="s">
        <v>1603</v>
      </c>
      <c r="M1240" s="5" t="s">
        <v>33</v>
      </c>
      <c r="N1240" s="5">
        <v>1062</v>
      </c>
      <c r="O1240" s="5">
        <v>3866224.45</v>
      </c>
      <c r="P1240" s="49"/>
      <c r="Q1240" s="48"/>
    </row>
    <row r="1241" spans="1:17" x14ac:dyDescent="0.3">
      <c r="A1241" t="s">
        <v>1743</v>
      </c>
      <c r="B1241" t="s">
        <v>135</v>
      </c>
      <c r="C1241" s="46" t="s">
        <v>176</v>
      </c>
      <c r="D1241" t="s">
        <v>177</v>
      </c>
      <c r="E1241" t="s">
        <v>6</v>
      </c>
      <c r="F1241" t="s">
        <v>1602</v>
      </c>
      <c r="G1241" t="s">
        <v>137</v>
      </c>
      <c r="H1241" t="s">
        <v>138</v>
      </c>
      <c r="I1241" t="s">
        <v>139</v>
      </c>
      <c r="J1241" t="s">
        <v>87</v>
      </c>
      <c r="K1241" s="5" t="s">
        <v>95</v>
      </c>
      <c r="L1241" s="5" t="s">
        <v>1603</v>
      </c>
      <c r="M1241" s="5" t="s">
        <v>33</v>
      </c>
      <c r="N1241" s="5">
        <v>381</v>
      </c>
      <c r="O1241" s="5">
        <v>511605.67</v>
      </c>
      <c r="P1241" s="49"/>
      <c r="Q1241" s="48"/>
    </row>
    <row r="1242" spans="1:17" x14ac:dyDescent="0.3">
      <c r="A1242" t="s">
        <v>1744</v>
      </c>
      <c r="B1242" t="s">
        <v>135</v>
      </c>
      <c r="C1242" s="46" t="s">
        <v>176</v>
      </c>
      <c r="D1242" t="s">
        <v>177</v>
      </c>
      <c r="E1242" t="s">
        <v>6</v>
      </c>
      <c r="F1242" t="s">
        <v>1602</v>
      </c>
      <c r="G1242" t="s">
        <v>137</v>
      </c>
      <c r="H1242" t="s">
        <v>138</v>
      </c>
      <c r="I1242" t="s">
        <v>139</v>
      </c>
      <c r="J1242" t="s">
        <v>87</v>
      </c>
      <c r="K1242" s="5" t="s">
        <v>95</v>
      </c>
      <c r="L1242" s="5" t="s">
        <v>1603</v>
      </c>
      <c r="M1242" s="5" t="s">
        <v>33</v>
      </c>
      <c r="N1242" s="5">
        <v>132</v>
      </c>
      <c r="O1242" s="5">
        <v>144884.69</v>
      </c>
      <c r="P1242" s="49"/>
      <c r="Q1242" s="48"/>
    </row>
    <row r="1243" spans="1:17" x14ac:dyDescent="0.3">
      <c r="A1243" t="s">
        <v>1745</v>
      </c>
      <c r="B1243" t="s">
        <v>135</v>
      </c>
      <c r="C1243" s="46" t="s">
        <v>176</v>
      </c>
      <c r="D1243" t="s">
        <v>177</v>
      </c>
      <c r="E1243" t="s">
        <v>6</v>
      </c>
      <c r="F1243" t="s">
        <v>1602</v>
      </c>
      <c r="G1243" t="s">
        <v>137</v>
      </c>
      <c r="H1243" t="s">
        <v>138</v>
      </c>
      <c r="I1243" t="s">
        <v>139</v>
      </c>
      <c r="J1243" t="s">
        <v>88</v>
      </c>
      <c r="K1243" s="5" t="s">
        <v>95</v>
      </c>
      <c r="L1243" s="5" t="s">
        <v>1603</v>
      </c>
      <c r="M1243" s="5" t="s">
        <v>33</v>
      </c>
      <c r="N1243" s="5">
        <v>2039</v>
      </c>
      <c r="O1243" s="5">
        <v>1345220.01</v>
      </c>
      <c r="P1243" s="49"/>
      <c r="Q1243" s="48"/>
    </row>
    <row r="1244" spans="1:17" x14ac:dyDescent="0.3">
      <c r="A1244" t="s">
        <v>1746</v>
      </c>
      <c r="B1244" t="s">
        <v>135</v>
      </c>
      <c r="C1244" s="46" t="s">
        <v>176</v>
      </c>
      <c r="D1244" t="s">
        <v>177</v>
      </c>
      <c r="E1244" t="s">
        <v>6</v>
      </c>
      <c r="F1244" t="s">
        <v>1602</v>
      </c>
      <c r="G1244" t="s">
        <v>137</v>
      </c>
      <c r="H1244" t="s">
        <v>138</v>
      </c>
      <c r="I1244" t="s">
        <v>139</v>
      </c>
      <c r="J1244" t="s">
        <v>88</v>
      </c>
      <c r="K1244" s="5" t="s">
        <v>95</v>
      </c>
      <c r="L1244" s="5" t="s">
        <v>1603</v>
      </c>
      <c r="M1244" s="5" t="s">
        <v>33</v>
      </c>
      <c r="N1244" s="5">
        <v>2864</v>
      </c>
      <c r="O1244" s="5">
        <v>1189046.29</v>
      </c>
      <c r="P1244" s="49"/>
      <c r="Q1244" s="48"/>
    </row>
    <row r="1245" spans="1:17" x14ac:dyDescent="0.3">
      <c r="A1245" t="s">
        <v>1747</v>
      </c>
      <c r="B1245" t="s">
        <v>135</v>
      </c>
      <c r="C1245" s="46" t="s">
        <v>176</v>
      </c>
      <c r="D1245" t="s">
        <v>177</v>
      </c>
      <c r="E1245" t="s">
        <v>6</v>
      </c>
      <c r="F1245" t="s">
        <v>1602</v>
      </c>
      <c r="G1245" t="s">
        <v>137</v>
      </c>
      <c r="H1245" t="s">
        <v>138</v>
      </c>
      <c r="I1245" t="s">
        <v>139</v>
      </c>
      <c r="J1245" t="s">
        <v>88</v>
      </c>
      <c r="K1245" s="5" t="s">
        <v>95</v>
      </c>
      <c r="L1245" s="5" t="s">
        <v>1603</v>
      </c>
      <c r="M1245" s="5" t="s">
        <v>33</v>
      </c>
      <c r="N1245" s="5">
        <v>23</v>
      </c>
      <c r="O1245" s="5">
        <v>99624.38</v>
      </c>
      <c r="P1245" s="49"/>
      <c r="Q1245" s="48"/>
    </row>
    <row r="1246" spans="1:17" x14ac:dyDescent="0.3">
      <c r="A1246" t="s">
        <v>1748</v>
      </c>
      <c r="B1246" t="s">
        <v>135</v>
      </c>
      <c r="C1246" s="46" t="s">
        <v>176</v>
      </c>
      <c r="D1246" t="s">
        <v>177</v>
      </c>
      <c r="E1246" t="s">
        <v>6</v>
      </c>
      <c r="F1246" t="s">
        <v>1602</v>
      </c>
      <c r="G1246" t="s">
        <v>137</v>
      </c>
      <c r="H1246" t="s">
        <v>138</v>
      </c>
      <c r="I1246" t="s">
        <v>139</v>
      </c>
      <c r="J1246" t="s">
        <v>88</v>
      </c>
      <c r="K1246" s="5" t="s">
        <v>95</v>
      </c>
      <c r="L1246" s="5" t="s">
        <v>1603</v>
      </c>
      <c r="M1246" s="5" t="s">
        <v>33</v>
      </c>
      <c r="N1246" s="5">
        <v>2413</v>
      </c>
      <c r="O1246" s="5">
        <v>1919477.57</v>
      </c>
      <c r="P1246" s="49"/>
      <c r="Q1246" s="48"/>
    </row>
    <row r="1247" spans="1:17" x14ac:dyDescent="0.3">
      <c r="A1247" t="s">
        <v>1749</v>
      </c>
      <c r="B1247" t="s">
        <v>135</v>
      </c>
      <c r="C1247" s="46" t="s">
        <v>176</v>
      </c>
      <c r="D1247" t="s">
        <v>177</v>
      </c>
      <c r="E1247" t="s">
        <v>6</v>
      </c>
      <c r="F1247" t="s">
        <v>1602</v>
      </c>
      <c r="G1247" t="s">
        <v>137</v>
      </c>
      <c r="H1247" t="s">
        <v>138</v>
      </c>
      <c r="I1247" t="s">
        <v>139</v>
      </c>
      <c r="J1247" t="s">
        <v>87</v>
      </c>
      <c r="K1247" s="5" t="s">
        <v>95</v>
      </c>
      <c r="L1247" s="5" t="s">
        <v>1603</v>
      </c>
      <c r="M1247" s="5" t="s">
        <v>33</v>
      </c>
      <c r="N1247" s="5">
        <v>120</v>
      </c>
      <c r="O1247" s="5">
        <v>230286.49</v>
      </c>
      <c r="P1247" s="49"/>
      <c r="Q1247" s="48"/>
    </row>
    <row r="1248" spans="1:17" x14ac:dyDescent="0.3">
      <c r="A1248" t="s">
        <v>1750</v>
      </c>
      <c r="B1248" t="s">
        <v>135</v>
      </c>
      <c r="C1248" s="46" t="s">
        <v>176</v>
      </c>
      <c r="D1248" t="s">
        <v>177</v>
      </c>
      <c r="E1248" t="s">
        <v>6</v>
      </c>
      <c r="F1248" t="s">
        <v>1602</v>
      </c>
      <c r="G1248" t="s">
        <v>137</v>
      </c>
      <c r="H1248" t="s">
        <v>138</v>
      </c>
      <c r="I1248" t="s">
        <v>139</v>
      </c>
      <c r="J1248" t="s">
        <v>88</v>
      </c>
      <c r="K1248" s="5" t="s">
        <v>95</v>
      </c>
      <c r="L1248" s="5" t="s">
        <v>1603</v>
      </c>
      <c r="M1248" s="5" t="s">
        <v>33</v>
      </c>
      <c r="N1248" s="5">
        <v>4042</v>
      </c>
      <c r="O1248" s="5">
        <v>3953235.1</v>
      </c>
      <c r="P1248" s="49"/>
      <c r="Q1248" s="48"/>
    </row>
    <row r="1249" spans="1:17" x14ac:dyDescent="0.3">
      <c r="A1249" t="s">
        <v>1751</v>
      </c>
      <c r="B1249" t="s">
        <v>135</v>
      </c>
      <c r="C1249" s="46" t="s">
        <v>176</v>
      </c>
      <c r="D1249" t="s">
        <v>177</v>
      </c>
      <c r="E1249" t="s">
        <v>6</v>
      </c>
      <c r="F1249" t="s">
        <v>1602</v>
      </c>
      <c r="G1249" t="s">
        <v>137</v>
      </c>
      <c r="H1249" t="s">
        <v>138</v>
      </c>
      <c r="I1249" t="s">
        <v>139</v>
      </c>
      <c r="J1249" t="s">
        <v>87</v>
      </c>
      <c r="K1249" s="5" t="s">
        <v>95</v>
      </c>
      <c r="L1249" s="5" t="s">
        <v>1603</v>
      </c>
      <c r="M1249" s="5" t="s">
        <v>33</v>
      </c>
      <c r="N1249" s="5">
        <v>494</v>
      </c>
      <c r="O1249" s="5">
        <v>832506.14</v>
      </c>
      <c r="P1249" s="49"/>
      <c r="Q1249" s="48"/>
    </row>
    <row r="1250" spans="1:17" x14ac:dyDescent="0.3">
      <c r="A1250" t="s">
        <v>1752</v>
      </c>
      <c r="B1250" t="s">
        <v>135</v>
      </c>
      <c r="C1250" s="46" t="s">
        <v>176</v>
      </c>
      <c r="D1250" t="s">
        <v>177</v>
      </c>
      <c r="E1250" t="s">
        <v>6</v>
      </c>
      <c r="F1250" t="s">
        <v>1602</v>
      </c>
      <c r="G1250" t="s">
        <v>137</v>
      </c>
      <c r="H1250" t="s">
        <v>138</v>
      </c>
      <c r="I1250" t="s">
        <v>139</v>
      </c>
      <c r="J1250" t="s">
        <v>87</v>
      </c>
      <c r="K1250" s="5" t="s">
        <v>95</v>
      </c>
      <c r="L1250" s="5" t="s">
        <v>1603</v>
      </c>
      <c r="M1250" s="5" t="s">
        <v>33</v>
      </c>
      <c r="N1250" s="5">
        <v>3102</v>
      </c>
      <c r="O1250" s="5">
        <v>3433052.04</v>
      </c>
      <c r="P1250" s="49"/>
      <c r="Q1250" s="48"/>
    </row>
    <row r="1251" spans="1:17" x14ac:dyDescent="0.3">
      <c r="A1251" t="s">
        <v>1753</v>
      </c>
      <c r="B1251" t="s">
        <v>135</v>
      </c>
      <c r="C1251" s="46" t="s">
        <v>176</v>
      </c>
      <c r="D1251" t="s">
        <v>177</v>
      </c>
      <c r="E1251" t="s">
        <v>6</v>
      </c>
      <c r="F1251" t="s">
        <v>1602</v>
      </c>
      <c r="G1251" t="s">
        <v>137</v>
      </c>
      <c r="H1251" t="s">
        <v>138</v>
      </c>
      <c r="I1251" t="s">
        <v>139</v>
      </c>
      <c r="J1251" t="s">
        <v>87</v>
      </c>
      <c r="K1251" s="5" t="s">
        <v>95</v>
      </c>
      <c r="L1251" s="5" t="s">
        <v>1603</v>
      </c>
      <c r="M1251" s="5" t="s">
        <v>33</v>
      </c>
      <c r="N1251" s="5">
        <v>2138</v>
      </c>
      <c r="O1251" s="5">
        <v>2958774.73</v>
      </c>
      <c r="P1251" s="49"/>
      <c r="Q1251" s="48"/>
    </row>
    <row r="1252" spans="1:17" x14ac:dyDescent="0.3">
      <c r="A1252" t="s">
        <v>1754</v>
      </c>
      <c r="B1252" t="s">
        <v>135</v>
      </c>
      <c r="C1252" s="46" t="s">
        <v>176</v>
      </c>
      <c r="D1252" t="s">
        <v>177</v>
      </c>
      <c r="E1252" t="s">
        <v>6</v>
      </c>
      <c r="F1252" t="s">
        <v>1602</v>
      </c>
      <c r="G1252" t="s">
        <v>137</v>
      </c>
      <c r="H1252" t="s">
        <v>138</v>
      </c>
      <c r="I1252" t="s">
        <v>139</v>
      </c>
      <c r="J1252" t="s">
        <v>87</v>
      </c>
      <c r="K1252" s="5" t="s">
        <v>95</v>
      </c>
      <c r="L1252" s="5" t="s">
        <v>1603</v>
      </c>
      <c r="M1252" s="5" t="s">
        <v>33</v>
      </c>
      <c r="N1252" s="5">
        <v>66</v>
      </c>
      <c r="O1252" s="5">
        <v>40961.47</v>
      </c>
      <c r="P1252" s="49"/>
      <c r="Q1252" s="48"/>
    </row>
    <row r="1253" spans="1:17" x14ac:dyDescent="0.3">
      <c r="A1253" t="s">
        <v>1755</v>
      </c>
      <c r="B1253" t="s">
        <v>135</v>
      </c>
      <c r="C1253" s="46" t="s">
        <v>176</v>
      </c>
      <c r="D1253" t="s">
        <v>177</v>
      </c>
      <c r="E1253" t="s">
        <v>6</v>
      </c>
      <c r="F1253" t="s">
        <v>1602</v>
      </c>
      <c r="G1253" t="s">
        <v>137</v>
      </c>
      <c r="H1253" t="s">
        <v>138</v>
      </c>
      <c r="I1253" t="s">
        <v>139</v>
      </c>
      <c r="J1253" t="s">
        <v>88</v>
      </c>
      <c r="K1253" s="5" t="s">
        <v>95</v>
      </c>
      <c r="L1253" s="5" t="s">
        <v>1603</v>
      </c>
      <c r="M1253" s="5" t="s">
        <v>33</v>
      </c>
      <c r="N1253" s="5">
        <v>3714</v>
      </c>
      <c r="O1253" s="5">
        <v>3196271.96</v>
      </c>
      <c r="P1253" s="49"/>
      <c r="Q1253" s="48"/>
    </row>
    <row r="1254" spans="1:17" x14ac:dyDescent="0.3">
      <c r="A1254" t="s">
        <v>1756</v>
      </c>
      <c r="B1254" t="s">
        <v>135</v>
      </c>
      <c r="C1254" s="46" t="s">
        <v>176</v>
      </c>
      <c r="D1254" t="s">
        <v>177</v>
      </c>
      <c r="E1254" t="s">
        <v>6</v>
      </c>
      <c r="F1254" t="s">
        <v>1602</v>
      </c>
      <c r="G1254" t="s">
        <v>137</v>
      </c>
      <c r="H1254" t="s">
        <v>138</v>
      </c>
      <c r="I1254" t="s">
        <v>139</v>
      </c>
      <c r="J1254" t="s">
        <v>87</v>
      </c>
      <c r="K1254" s="5" t="s">
        <v>95</v>
      </c>
      <c r="L1254" s="5" t="s">
        <v>1603</v>
      </c>
      <c r="M1254" s="5" t="s">
        <v>33</v>
      </c>
      <c r="N1254" s="5">
        <v>337</v>
      </c>
      <c r="O1254" s="5">
        <v>836902.41</v>
      </c>
      <c r="P1254" s="49"/>
      <c r="Q1254" s="48"/>
    </row>
    <row r="1255" spans="1:17" x14ac:dyDescent="0.3">
      <c r="A1255" t="s">
        <v>1757</v>
      </c>
      <c r="B1255" t="s">
        <v>135</v>
      </c>
      <c r="C1255" s="46" t="s">
        <v>176</v>
      </c>
      <c r="D1255" t="s">
        <v>177</v>
      </c>
      <c r="E1255" t="s">
        <v>6</v>
      </c>
      <c r="F1255" t="s">
        <v>1602</v>
      </c>
      <c r="G1255" t="s">
        <v>137</v>
      </c>
      <c r="H1255" t="s">
        <v>138</v>
      </c>
      <c r="I1255" t="s">
        <v>139</v>
      </c>
      <c r="J1255" t="s">
        <v>88</v>
      </c>
      <c r="K1255" s="5" t="s">
        <v>95</v>
      </c>
      <c r="L1255" s="5" t="s">
        <v>1603</v>
      </c>
      <c r="M1255" s="5" t="s">
        <v>33</v>
      </c>
      <c r="N1255" s="5">
        <v>1479</v>
      </c>
      <c r="O1255" s="5">
        <v>2835211.05</v>
      </c>
      <c r="P1255" s="49"/>
      <c r="Q1255" s="48"/>
    </row>
    <row r="1256" spans="1:17" x14ac:dyDescent="0.3">
      <c r="A1256" t="s">
        <v>1758</v>
      </c>
      <c r="B1256" t="s">
        <v>135</v>
      </c>
      <c r="C1256" s="46" t="s">
        <v>176</v>
      </c>
      <c r="D1256" t="s">
        <v>177</v>
      </c>
      <c r="E1256" t="s">
        <v>6</v>
      </c>
      <c r="F1256" t="s">
        <v>1602</v>
      </c>
      <c r="G1256" t="s">
        <v>137</v>
      </c>
      <c r="H1256" t="s">
        <v>138</v>
      </c>
      <c r="I1256" t="s">
        <v>139</v>
      </c>
      <c r="J1256" t="s">
        <v>88</v>
      </c>
      <c r="K1256" s="5" t="s">
        <v>95</v>
      </c>
      <c r="L1256" s="5" t="s">
        <v>1603</v>
      </c>
      <c r="M1256" s="5" t="s">
        <v>33</v>
      </c>
      <c r="N1256" s="5">
        <v>1452</v>
      </c>
      <c r="O1256" s="5">
        <v>2705696.39</v>
      </c>
      <c r="P1256" s="49"/>
      <c r="Q1256" s="48"/>
    </row>
    <row r="1257" spans="1:17" x14ac:dyDescent="0.3">
      <c r="A1257" t="s">
        <v>1759</v>
      </c>
      <c r="B1257" t="s">
        <v>135</v>
      </c>
      <c r="C1257" s="46" t="s">
        <v>176</v>
      </c>
      <c r="D1257" t="s">
        <v>177</v>
      </c>
      <c r="E1257" t="s">
        <v>6</v>
      </c>
      <c r="F1257" t="s">
        <v>1602</v>
      </c>
      <c r="G1257" t="s">
        <v>137</v>
      </c>
      <c r="H1257" t="s">
        <v>138</v>
      </c>
      <c r="I1257" t="s">
        <v>139</v>
      </c>
      <c r="J1257" t="s">
        <v>88</v>
      </c>
      <c r="K1257" s="5" t="s">
        <v>95</v>
      </c>
      <c r="L1257" s="5" t="s">
        <v>1603</v>
      </c>
      <c r="M1257" s="5" t="s">
        <v>33</v>
      </c>
      <c r="N1257" s="5">
        <v>46</v>
      </c>
      <c r="O1257" s="5">
        <v>187122.15</v>
      </c>
      <c r="P1257" s="49"/>
      <c r="Q1257" s="48"/>
    </row>
    <row r="1258" spans="1:17" x14ac:dyDescent="0.3">
      <c r="A1258" t="s">
        <v>1760</v>
      </c>
      <c r="B1258" t="s">
        <v>135</v>
      </c>
      <c r="C1258" s="46" t="s">
        <v>176</v>
      </c>
      <c r="D1258" t="s">
        <v>177</v>
      </c>
      <c r="E1258" t="s">
        <v>6</v>
      </c>
      <c r="F1258" t="s">
        <v>1602</v>
      </c>
      <c r="G1258" t="s">
        <v>137</v>
      </c>
      <c r="H1258" t="s">
        <v>138</v>
      </c>
      <c r="I1258" t="s">
        <v>139</v>
      </c>
      <c r="J1258" t="s">
        <v>88</v>
      </c>
      <c r="K1258" s="5" t="s">
        <v>95</v>
      </c>
      <c r="L1258" s="5" t="s">
        <v>1603</v>
      </c>
      <c r="M1258" s="5" t="s">
        <v>33</v>
      </c>
      <c r="N1258" s="5">
        <v>756</v>
      </c>
      <c r="O1258" s="5">
        <v>129299.52</v>
      </c>
      <c r="P1258" s="49"/>
      <c r="Q1258" s="48"/>
    </row>
    <row r="1259" spans="1:17" x14ac:dyDescent="0.3">
      <c r="A1259" t="s">
        <v>1761</v>
      </c>
      <c r="B1259" t="s">
        <v>135</v>
      </c>
      <c r="C1259" s="46" t="s">
        <v>176</v>
      </c>
      <c r="D1259" t="s">
        <v>177</v>
      </c>
      <c r="E1259" t="s">
        <v>6</v>
      </c>
      <c r="F1259" t="s">
        <v>1602</v>
      </c>
      <c r="G1259" t="s">
        <v>137</v>
      </c>
      <c r="H1259" t="s">
        <v>138</v>
      </c>
      <c r="I1259" t="s">
        <v>139</v>
      </c>
      <c r="J1259" t="s">
        <v>87</v>
      </c>
      <c r="K1259" s="5" t="s">
        <v>95</v>
      </c>
      <c r="L1259" s="5" t="s">
        <v>1603</v>
      </c>
      <c r="M1259" s="5" t="s">
        <v>33</v>
      </c>
      <c r="N1259" s="5">
        <v>1482</v>
      </c>
      <c r="O1259" s="5">
        <v>3676716.76</v>
      </c>
      <c r="P1259" s="49"/>
      <c r="Q1259" s="48"/>
    </row>
    <row r="1260" spans="1:17" x14ac:dyDescent="0.3">
      <c r="A1260" t="s">
        <v>1762</v>
      </c>
      <c r="B1260" t="s">
        <v>135</v>
      </c>
      <c r="C1260" s="46" t="s">
        <v>176</v>
      </c>
      <c r="D1260" t="s">
        <v>177</v>
      </c>
      <c r="E1260" t="s">
        <v>6</v>
      </c>
      <c r="F1260" t="s">
        <v>1602</v>
      </c>
      <c r="G1260" t="s">
        <v>137</v>
      </c>
      <c r="H1260" t="s">
        <v>138</v>
      </c>
      <c r="I1260" t="s">
        <v>139</v>
      </c>
      <c r="J1260" t="s">
        <v>35</v>
      </c>
      <c r="K1260" s="5" t="s">
        <v>95</v>
      </c>
      <c r="L1260" s="5" t="s">
        <v>1603</v>
      </c>
      <c r="M1260" s="5" t="s">
        <v>33</v>
      </c>
      <c r="N1260" s="5">
        <v>80</v>
      </c>
      <c r="O1260" s="5">
        <v>9677.4699999999993</v>
      </c>
      <c r="P1260" s="49"/>
      <c r="Q1260" s="48"/>
    </row>
    <row r="1261" spans="1:17" x14ac:dyDescent="0.3">
      <c r="A1261" t="s">
        <v>1763</v>
      </c>
      <c r="B1261" t="s">
        <v>135</v>
      </c>
      <c r="C1261" s="46" t="s">
        <v>176</v>
      </c>
      <c r="D1261" t="s">
        <v>177</v>
      </c>
      <c r="E1261" t="s">
        <v>6</v>
      </c>
      <c r="F1261" t="s">
        <v>1602</v>
      </c>
      <c r="G1261" t="s">
        <v>137</v>
      </c>
      <c r="H1261" t="s">
        <v>138</v>
      </c>
      <c r="I1261" t="s">
        <v>139</v>
      </c>
      <c r="J1261" t="s">
        <v>87</v>
      </c>
      <c r="K1261" s="5" t="s">
        <v>95</v>
      </c>
      <c r="L1261" s="5" t="s">
        <v>1603</v>
      </c>
      <c r="M1261" s="5" t="s">
        <v>33</v>
      </c>
      <c r="N1261" s="5">
        <v>1893</v>
      </c>
      <c r="O1261" s="5">
        <v>313030.76</v>
      </c>
      <c r="P1261" s="49"/>
      <c r="Q1261" s="48"/>
    </row>
    <row r="1262" spans="1:17" x14ac:dyDescent="0.3">
      <c r="A1262" t="s">
        <v>1764</v>
      </c>
      <c r="B1262" t="s">
        <v>135</v>
      </c>
      <c r="C1262" s="46" t="s">
        <v>176</v>
      </c>
      <c r="D1262" t="s">
        <v>177</v>
      </c>
      <c r="E1262" t="s">
        <v>6</v>
      </c>
      <c r="F1262" t="s">
        <v>1602</v>
      </c>
      <c r="G1262" t="s">
        <v>137</v>
      </c>
      <c r="H1262" t="s">
        <v>138</v>
      </c>
      <c r="I1262" t="s">
        <v>139</v>
      </c>
      <c r="J1262" t="s">
        <v>87</v>
      </c>
      <c r="K1262" s="5" t="s">
        <v>96</v>
      </c>
      <c r="L1262" s="5" t="s">
        <v>1603</v>
      </c>
      <c r="M1262" s="5" t="s">
        <v>33</v>
      </c>
      <c r="N1262" s="5">
        <v>1800</v>
      </c>
      <c r="O1262" s="5">
        <v>1484126.65</v>
      </c>
      <c r="P1262" s="49"/>
      <c r="Q1262" s="48"/>
    </row>
    <row r="1263" spans="1:17" x14ac:dyDescent="0.3">
      <c r="A1263" t="s">
        <v>1765</v>
      </c>
      <c r="B1263" t="s">
        <v>135</v>
      </c>
      <c r="C1263" s="46" t="s">
        <v>176</v>
      </c>
      <c r="D1263" t="s">
        <v>177</v>
      </c>
      <c r="E1263" t="s">
        <v>6</v>
      </c>
      <c r="F1263" t="s">
        <v>1602</v>
      </c>
      <c r="G1263" t="s">
        <v>137</v>
      </c>
      <c r="H1263" t="s">
        <v>138</v>
      </c>
      <c r="I1263" t="s">
        <v>139</v>
      </c>
      <c r="J1263" t="s">
        <v>88</v>
      </c>
      <c r="K1263" s="5" t="s">
        <v>95</v>
      </c>
      <c r="L1263" s="5" t="s">
        <v>1603</v>
      </c>
      <c r="M1263" s="5" t="s">
        <v>33</v>
      </c>
      <c r="N1263" s="5">
        <v>1921</v>
      </c>
      <c r="O1263" s="5">
        <v>5438775.7400000002</v>
      </c>
      <c r="P1263" s="49"/>
      <c r="Q1263" s="48"/>
    </row>
    <row r="1264" spans="1:17" x14ac:dyDescent="0.3">
      <c r="A1264" t="s">
        <v>1766</v>
      </c>
      <c r="B1264" t="s">
        <v>135</v>
      </c>
      <c r="C1264" s="46" t="s">
        <v>176</v>
      </c>
      <c r="D1264" t="s">
        <v>177</v>
      </c>
      <c r="E1264" t="s">
        <v>6</v>
      </c>
      <c r="F1264" t="s">
        <v>1602</v>
      </c>
      <c r="G1264" t="s">
        <v>137</v>
      </c>
      <c r="H1264" t="s">
        <v>138</v>
      </c>
      <c r="I1264" t="s">
        <v>139</v>
      </c>
      <c r="J1264" t="s">
        <v>35</v>
      </c>
      <c r="K1264" s="5" t="s">
        <v>95</v>
      </c>
      <c r="L1264" s="5" t="s">
        <v>1603</v>
      </c>
      <c r="M1264" s="5" t="s">
        <v>33</v>
      </c>
      <c r="N1264" s="5">
        <v>10</v>
      </c>
      <c r="O1264" s="5">
        <v>8521.91</v>
      </c>
      <c r="P1264" s="49"/>
      <c r="Q1264" s="48"/>
    </row>
    <row r="1265" spans="1:17" x14ac:dyDescent="0.3">
      <c r="A1265" t="s">
        <v>1767</v>
      </c>
      <c r="B1265" t="s">
        <v>135</v>
      </c>
      <c r="C1265" s="46" t="s">
        <v>176</v>
      </c>
      <c r="D1265" t="s">
        <v>177</v>
      </c>
      <c r="E1265" t="s">
        <v>6</v>
      </c>
      <c r="F1265" t="s">
        <v>1602</v>
      </c>
      <c r="G1265" t="s">
        <v>137</v>
      </c>
      <c r="H1265" t="s">
        <v>138</v>
      </c>
      <c r="I1265" t="s">
        <v>139</v>
      </c>
      <c r="J1265" t="s">
        <v>88</v>
      </c>
      <c r="K1265" s="5" t="s">
        <v>96</v>
      </c>
      <c r="L1265" s="5" t="s">
        <v>1603</v>
      </c>
      <c r="M1265" s="5" t="s">
        <v>33</v>
      </c>
      <c r="N1265" s="5">
        <v>467</v>
      </c>
      <c r="O1265" s="5">
        <v>388676.61</v>
      </c>
      <c r="P1265" s="49"/>
      <c r="Q1265" s="48"/>
    </row>
    <row r="1266" spans="1:17" x14ac:dyDescent="0.3">
      <c r="A1266" t="s">
        <v>1768</v>
      </c>
      <c r="B1266" t="s">
        <v>135</v>
      </c>
      <c r="C1266" s="46" t="s">
        <v>176</v>
      </c>
      <c r="D1266" t="s">
        <v>177</v>
      </c>
      <c r="E1266" t="s">
        <v>6</v>
      </c>
      <c r="F1266" t="s">
        <v>1602</v>
      </c>
      <c r="G1266" t="s">
        <v>137</v>
      </c>
      <c r="H1266" t="s">
        <v>138</v>
      </c>
      <c r="I1266" t="s">
        <v>139</v>
      </c>
      <c r="J1266" t="s">
        <v>143</v>
      </c>
      <c r="K1266" s="5" t="s">
        <v>96</v>
      </c>
      <c r="M1266" s="5" t="s">
        <v>33</v>
      </c>
      <c r="N1266" s="5">
        <v>1220</v>
      </c>
      <c r="O1266" s="5">
        <v>1623290.37</v>
      </c>
      <c r="P1266" s="49"/>
      <c r="Q1266" s="48"/>
    </row>
    <row r="1267" spans="1:17" x14ac:dyDescent="0.3">
      <c r="A1267" t="s">
        <v>1769</v>
      </c>
      <c r="B1267" t="s">
        <v>135</v>
      </c>
      <c r="C1267" s="46" t="s">
        <v>176</v>
      </c>
      <c r="D1267" t="s">
        <v>177</v>
      </c>
      <c r="E1267" t="s">
        <v>6</v>
      </c>
      <c r="F1267" t="s">
        <v>1602</v>
      </c>
      <c r="G1267" t="s">
        <v>137</v>
      </c>
      <c r="H1267" t="s">
        <v>138</v>
      </c>
      <c r="I1267" t="s">
        <v>139</v>
      </c>
      <c r="J1267" t="s">
        <v>87</v>
      </c>
      <c r="K1267" s="5" t="s">
        <v>95</v>
      </c>
      <c r="L1267" s="5" t="s">
        <v>1603</v>
      </c>
      <c r="M1267" s="5" t="s">
        <v>33</v>
      </c>
      <c r="N1267" s="5">
        <v>4368</v>
      </c>
      <c r="O1267" s="5">
        <v>4489403.84</v>
      </c>
      <c r="P1267" s="49"/>
      <c r="Q1267" s="48"/>
    </row>
    <row r="1268" spans="1:17" x14ac:dyDescent="0.3">
      <c r="A1268" t="s">
        <v>1770</v>
      </c>
      <c r="B1268" t="s">
        <v>135</v>
      </c>
      <c r="C1268" s="46" t="s">
        <v>176</v>
      </c>
      <c r="D1268" t="s">
        <v>177</v>
      </c>
      <c r="E1268" t="s">
        <v>6</v>
      </c>
      <c r="F1268" t="s">
        <v>1602</v>
      </c>
      <c r="G1268" t="s">
        <v>137</v>
      </c>
      <c r="H1268" t="s">
        <v>138</v>
      </c>
      <c r="I1268" t="s">
        <v>139</v>
      </c>
      <c r="J1268" t="s">
        <v>35</v>
      </c>
      <c r="K1268" s="5" t="s">
        <v>95</v>
      </c>
      <c r="L1268" s="5" t="s">
        <v>1603</v>
      </c>
      <c r="M1268" s="5" t="s">
        <v>33</v>
      </c>
      <c r="N1268" s="5">
        <v>2</v>
      </c>
      <c r="O1268" s="5">
        <v>1431.59</v>
      </c>
      <c r="P1268" s="49"/>
      <c r="Q1268" s="48"/>
    </row>
    <row r="1269" spans="1:17" x14ac:dyDescent="0.3">
      <c r="A1269" t="s">
        <v>1771</v>
      </c>
      <c r="B1269" t="s">
        <v>135</v>
      </c>
      <c r="C1269" s="46" t="s">
        <v>176</v>
      </c>
      <c r="D1269" t="s">
        <v>177</v>
      </c>
      <c r="E1269" t="s">
        <v>6</v>
      </c>
      <c r="F1269" t="s">
        <v>1602</v>
      </c>
      <c r="G1269" t="s">
        <v>137</v>
      </c>
      <c r="H1269" t="s">
        <v>138</v>
      </c>
      <c r="I1269" t="s">
        <v>139</v>
      </c>
      <c r="J1269" t="s">
        <v>87</v>
      </c>
      <c r="K1269" s="5" t="s">
        <v>96</v>
      </c>
      <c r="L1269" s="5" t="s">
        <v>1603</v>
      </c>
      <c r="M1269" s="5" t="s">
        <v>33</v>
      </c>
      <c r="N1269" s="5">
        <v>489</v>
      </c>
      <c r="O1269" s="5">
        <v>1265126.48</v>
      </c>
      <c r="P1269" s="49"/>
      <c r="Q1269" s="48"/>
    </row>
    <row r="1270" spans="1:17" x14ac:dyDescent="0.3">
      <c r="A1270" t="s">
        <v>1772</v>
      </c>
      <c r="B1270" t="s">
        <v>135</v>
      </c>
      <c r="C1270" s="46" t="s">
        <v>176</v>
      </c>
      <c r="D1270" t="s">
        <v>177</v>
      </c>
      <c r="E1270" t="s">
        <v>6</v>
      </c>
      <c r="F1270" t="s">
        <v>1602</v>
      </c>
      <c r="G1270" t="s">
        <v>137</v>
      </c>
      <c r="H1270" t="s">
        <v>138</v>
      </c>
      <c r="I1270" t="s">
        <v>139</v>
      </c>
      <c r="J1270" t="s">
        <v>88</v>
      </c>
      <c r="K1270" s="5" t="s">
        <v>96</v>
      </c>
      <c r="L1270" s="5" t="s">
        <v>1603</v>
      </c>
      <c r="M1270" s="5" t="s">
        <v>33</v>
      </c>
      <c r="N1270" s="5">
        <v>3488</v>
      </c>
      <c r="O1270" s="5">
        <v>8105717.5899999999</v>
      </c>
      <c r="P1270" s="49"/>
      <c r="Q1270" s="48"/>
    </row>
    <row r="1271" spans="1:17" x14ac:dyDescent="0.3">
      <c r="A1271" t="s">
        <v>1773</v>
      </c>
      <c r="B1271" t="s">
        <v>135</v>
      </c>
      <c r="C1271" s="46" t="s">
        <v>176</v>
      </c>
      <c r="D1271" t="s">
        <v>177</v>
      </c>
      <c r="E1271" t="s">
        <v>6</v>
      </c>
      <c r="F1271" t="s">
        <v>1602</v>
      </c>
      <c r="G1271" t="s">
        <v>137</v>
      </c>
      <c r="H1271" t="s">
        <v>138</v>
      </c>
      <c r="I1271" t="s">
        <v>139</v>
      </c>
      <c r="J1271" t="s">
        <v>88</v>
      </c>
      <c r="K1271" s="5" t="s">
        <v>96</v>
      </c>
      <c r="L1271" s="5" t="s">
        <v>1603</v>
      </c>
      <c r="M1271" s="5" t="s">
        <v>33</v>
      </c>
      <c r="N1271" s="5">
        <v>1584</v>
      </c>
      <c r="O1271" s="5">
        <v>1246352.03</v>
      </c>
      <c r="P1271" s="49"/>
      <c r="Q1271" s="48"/>
    </row>
    <row r="1272" spans="1:17" x14ac:dyDescent="0.3">
      <c r="A1272" t="s">
        <v>1774</v>
      </c>
      <c r="B1272" t="s">
        <v>135</v>
      </c>
      <c r="C1272" s="46" t="s">
        <v>176</v>
      </c>
      <c r="D1272" t="s">
        <v>177</v>
      </c>
      <c r="E1272" t="s">
        <v>6</v>
      </c>
      <c r="F1272" t="s">
        <v>1602</v>
      </c>
      <c r="G1272" t="s">
        <v>137</v>
      </c>
      <c r="H1272" t="s">
        <v>138</v>
      </c>
      <c r="I1272" t="s">
        <v>139</v>
      </c>
      <c r="J1272" t="s">
        <v>88</v>
      </c>
      <c r="K1272" s="5" t="s">
        <v>96</v>
      </c>
      <c r="L1272" s="5" t="s">
        <v>1603</v>
      </c>
      <c r="M1272" s="5" t="s">
        <v>33</v>
      </c>
      <c r="N1272" s="5">
        <v>1750</v>
      </c>
      <c r="O1272" s="5">
        <v>353298.09</v>
      </c>
      <c r="P1272" s="49"/>
      <c r="Q1272" s="48"/>
    </row>
    <row r="1273" spans="1:17" x14ac:dyDescent="0.3">
      <c r="A1273" t="s">
        <v>1775</v>
      </c>
      <c r="B1273" t="s">
        <v>135</v>
      </c>
      <c r="C1273" s="46" t="s">
        <v>176</v>
      </c>
      <c r="D1273" t="s">
        <v>177</v>
      </c>
      <c r="E1273" t="s">
        <v>6</v>
      </c>
      <c r="F1273" t="s">
        <v>1602</v>
      </c>
      <c r="G1273" t="s">
        <v>137</v>
      </c>
      <c r="H1273" t="s">
        <v>138</v>
      </c>
      <c r="I1273" t="s">
        <v>139</v>
      </c>
      <c r="J1273" t="s">
        <v>88</v>
      </c>
      <c r="K1273" s="5" t="s">
        <v>96</v>
      </c>
      <c r="L1273" s="5" t="s">
        <v>1603</v>
      </c>
      <c r="M1273" s="5" t="s">
        <v>33</v>
      </c>
      <c r="N1273" s="5">
        <v>2504</v>
      </c>
      <c r="O1273" s="5">
        <v>582217.93000000005</v>
      </c>
      <c r="P1273" s="49"/>
      <c r="Q1273" s="48"/>
    </row>
    <row r="1274" spans="1:17" x14ac:dyDescent="0.3">
      <c r="A1274" t="s">
        <v>1776</v>
      </c>
      <c r="B1274" t="s">
        <v>135</v>
      </c>
      <c r="C1274" s="46" t="s">
        <v>176</v>
      </c>
      <c r="D1274" t="s">
        <v>177</v>
      </c>
      <c r="E1274" t="s">
        <v>6</v>
      </c>
      <c r="F1274" t="s">
        <v>1602</v>
      </c>
      <c r="G1274" t="s">
        <v>137</v>
      </c>
      <c r="H1274" t="s">
        <v>138</v>
      </c>
      <c r="I1274" t="s">
        <v>139</v>
      </c>
      <c r="J1274" t="s">
        <v>87</v>
      </c>
      <c r="K1274" s="5" t="s">
        <v>96</v>
      </c>
      <c r="L1274" s="5" t="s">
        <v>1603</v>
      </c>
      <c r="M1274" s="5" t="s">
        <v>33</v>
      </c>
      <c r="N1274" s="5">
        <v>2910</v>
      </c>
      <c r="O1274" s="5">
        <v>1860876.9</v>
      </c>
      <c r="P1274" s="49"/>
      <c r="Q1274" s="48"/>
    </row>
    <row r="1275" spans="1:17" x14ac:dyDescent="0.3">
      <c r="A1275" t="s">
        <v>1777</v>
      </c>
      <c r="B1275" t="s">
        <v>135</v>
      </c>
      <c r="C1275" s="46" t="s">
        <v>176</v>
      </c>
      <c r="D1275" t="s">
        <v>177</v>
      </c>
      <c r="E1275" t="s">
        <v>6</v>
      </c>
      <c r="F1275" t="s">
        <v>1602</v>
      </c>
      <c r="G1275" t="s">
        <v>137</v>
      </c>
      <c r="H1275" t="s">
        <v>138</v>
      </c>
      <c r="I1275" t="s">
        <v>139</v>
      </c>
      <c r="J1275" t="s">
        <v>88</v>
      </c>
      <c r="K1275" s="5" t="s">
        <v>96</v>
      </c>
      <c r="L1275" s="5" t="s">
        <v>1603</v>
      </c>
      <c r="M1275" s="5" t="s">
        <v>33</v>
      </c>
      <c r="N1275" s="5">
        <v>652</v>
      </c>
      <c r="O1275" s="5">
        <v>997802.56</v>
      </c>
      <c r="P1275" s="49"/>
      <c r="Q1275" s="48"/>
    </row>
    <row r="1276" spans="1:17" x14ac:dyDescent="0.3">
      <c r="A1276" t="s">
        <v>1778</v>
      </c>
      <c r="B1276" t="s">
        <v>135</v>
      </c>
      <c r="C1276" s="46" t="s">
        <v>176</v>
      </c>
      <c r="D1276" t="s">
        <v>177</v>
      </c>
      <c r="E1276" t="s">
        <v>6</v>
      </c>
      <c r="F1276" t="s">
        <v>1602</v>
      </c>
      <c r="G1276" t="s">
        <v>137</v>
      </c>
      <c r="H1276" t="s">
        <v>138</v>
      </c>
      <c r="I1276" t="s">
        <v>155</v>
      </c>
      <c r="K1276" s="5" t="s">
        <v>96</v>
      </c>
      <c r="M1276" s="5" t="s">
        <v>33</v>
      </c>
      <c r="N1276" s="5">
        <v>2400</v>
      </c>
      <c r="O1276" s="5">
        <v>217909.55</v>
      </c>
      <c r="P1276" s="49"/>
      <c r="Q1276" s="48"/>
    </row>
    <row r="1277" spans="1:17" x14ac:dyDescent="0.3">
      <c r="A1277" t="s">
        <v>1779</v>
      </c>
      <c r="B1277" t="s">
        <v>135</v>
      </c>
      <c r="C1277" s="46" t="s">
        <v>176</v>
      </c>
      <c r="D1277" t="s">
        <v>177</v>
      </c>
      <c r="E1277" t="s">
        <v>6</v>
      </c>
      <c r="F1277" t="s">
        <v>1602</v>
      </c>
      <c r="G1277" t="s">
        <v>137</v>
      </c>
      <c r="H1277" t="s">
        <v>138</v>
      </c>
      <c r="I1277" t="s">
        <v>139</v>
      </c>
      <c r="J1277" t="s">
        <v>88</v>
      </c>
      <c r="K1277" s="5" t="s">
        <v>96</v>
      </c>
      <c r="L1277" s="5" t="s">
        <v>1603</v>
      </c>
      <c r="M1277" s="5" t="s">
        <v>33</v>
      </c>
      <c r="N1277" s="5">
        <v>1632</v>
      </c>
      <c r="O1277" s="5">
        <v>3184840.85</v>
      </c>
      <c r="P1277" s="49"/>
      <c r="Q1277" s="48"/>
    </row>
    <row r="1278" spans="1:17" x14ac:dyDescent="0.3">
      <c r="A1278" t="s">
        <v>1780</v>
      </c>
      <c r="B1278" t="s">
        <v>135</v>
      </c>
      <c r="C1278" s="46" t="s">
        <v>176</v>
      </c>
      <c r="D1278" t="s">
        <v>177</v>
      </c>
      <c r="E1278" t="s">
        <v>6</v>
      </c>
      <c r="F1278" t="s">
        <v>1602</v>
      </c>
      <c r="G1278" t="s">
        <v>137</v>
      </c>
      <c r="H1278" t="s">
        <v>138</v>
      </c>
      <c r="I1278" t="s">
        <v>139</v>
      </c>
      <c r="J1278" t="s">
        <v>143</v>
      </c>
      <c r="K1278" s="5" t="s">
        <v>96</v>
      </c>
      <c r="M1278" s="5" t="s">
        <v>33</v>
      </c>
      <c r="N1278" s="5">
        <v>4</v>
      </c>
      <c r="O1278" s="5">
        <v>18392.88</v>
      </c>
      <c r="P1278" s="49"/>
      <c r="Q1278" s="48"/>
    </row>
    <row r="1279" spans="1:17" x14ac:dyDescent="0.3">
      <c r="A1279" t="s">
        <v>1781</v>
      </c>
      <c r="B1279" t="s">
        <v>135</v>
      </c>
      <c r="C1279" s="46" t="s">
        <v>176</v>
      </c>
      <c r="D1279" t="s">
        <v>177</v>
      </c>
      <c r="E1279" t="s">
        <v>6</v>
      </c>
      <c r="F1279" t="s">
        <v>1602</v>
      </c>
      <c r="G1279" t="s">
        <v>137</v>
      </c>
      <c r="H1279" t="s">
        <v>138</v>
      </c>
      <c r="I1279" t="s">
        <v>139</v>
      </c>
      <c r="J1279" t="s">
        <v>88</v>
      </c>
      <c r="K1279" s="5" t="s">
        <v>96</v>
      </c>
      <c r="L1279" s="5" t="s">
        <v>1603</v>
      </c>
      <c r="M1279" s="5" t="s">
        <v>33</v>
      </c>
      <c r="N1279" s="5">
        <v>2482</v>
      </c>
      <c r="O1279" s="5">
        <v>3258109.27</v>
      </c>
      <c r="P1279" s="49"/>
      <c r="Q1279" s="48"/>
    </row>
    <row r="1280" spans="1:17" x14ac:dyDescent="0.3">
      <c r="A1280" t="s">
        <v>1782</v>
      </c>
      <c r="B1280" t="s">
        <v>135</v>
      </c>
      <c r="C1280" s="46" t="s">
        <v>176</v>
      </c>
      <c r="D1280" t="s">
        <v>177</v>
      </c>
      <c r="E1280" t="s">
        <v>6</v>
      </c>
      <c r="F1280" t="s">
        <v>1602</v>
      </c>
      <c r="G1280" t="s">
        <v>137</v>
      </c>
      <c r="H1280" t="s">
        <v>138</v>
      </c>
      <c r="I1280" t="s">
        <v>139</v>
      </c>
      <c r="J1280" t="s">
        <v>87</v>
      </c>
      <c r="K1280" s="5" t="s">
        <v>95</v>
      </c>
      <c r="L1280" s="5" t="s">
        <v>1603</v>
      </c>
      <c r="M1280" s="5" t="s">
        <v>33</v>
      </c>
      <c r="N1280" s="5">
        <v>300</v>
      </c>
      <c r="O1280" s="5">
        <v>320590.61</v>
      </c>
      <c r="P1280" s="49"/>
      <c r="Q1280" s="48"/>
    </row>
    <row r="1281" spans="1:17" x14ac:dyDescent="0.3">
      <c r="A1281" t="s">
        <v>1783</v>
      </c>
      <c r="B1281" t="s">
        <v>135</v>
      </c>
      <c r="C1281" s="46" t="s">
        <v>176</v>
      </c>
      <c r="D1281" t="s">
        <v>177</v>
      </c>
      <c r="E1281" t="s">
        <v>6</v>
      </c>
      <c r="F1281" t="s">
        <v>1602</v>
      </c>
      <c r="G1281" t="s">
        <v>137</v>
      </c>
      <c r="H1281" t="s">
        <v>138</v>
      </c>
      <c r="I1281" t="s">
        <v>139</v>
      </c>
      <c r="J1281" t="s">
        <v>87</v>
      </c>
      <c r="K1281" s="5" t="s">
        <v>95</v>
      </c>
      <c r="L1281" s="5" t="s">
        <v>1603</v>
      </c>
      <c r="M1281" s="5" t="s">
        <v>33</v>
      </c>
      <c r="N1281" s="5">
        <v>50</v>
      </c>
      <c r="O1281" s="5">
        <v>220320.8</v>
      </c>
      <c r="P1281" s="49"/>
      <c r="Q1281" s="48"/>
    </row>
    <row r="1282" spans="1:17" x14ac:dyDescent="0.3">
      <c r="A1282" t="s">
        <v>1784</v>
      </c>
      <c r="B1282" t="s">
        <v>135</v>
      </c>
      <c r="C1282" s="46" t="s">
        <v>176</v>
      </c>
      <c r="D1282" t="s">
        <v>177</v>
      </c>
      <c r="E1282" t="s">
        <v>6</v>
      </c>
      <c r="F1282" t="s">
        <v>1602</v>
      </c>
      <c r="G1282" t="s">
        <v>137</v>
      </c>
      <c r="H1282" t="s">
        <v>138</v>
      </c>
      <c r="I1282" t="s">
        <v>139</v>
      </c>
      <c r="J1282" t="s">
        <v>88</v>
      </c>
      <c r="K1282" s="5" t="s">
        <v>96</v>
      </c>
      <c r="L1282" s="5" t="s">
        <v>1603</v>
      </c>
      <c r="M1282" s="5" t="s">
        <v>33</v>
      </c>
      <c r="N1282" s="5">
        <v>948</v>
      </c>
      <c r="O1282" s="5">
        <v>2328690.39</v>
      </c>
      <c r="P1282" s="49"/>
      <c r="Q1282" s="48"/>
    </row>
    <row r="1283" spans="1:17" x14ac:dyDescent="0.3">
      <c r="A1283" t="s">
        <v>1785</v>
      </c>
      <c r="B1283" t="s">
        <v>135</v>
      </c>
      <c r="C1283" s="46" t="s">
        <v>176</v>
      </c>
      <c r="D1283" t="s">
        <v>177</v>
      </c>
      <c r="E1283" t="s">
        <v>6</v>
      </c>
      <c r="F1283" t="s">
        <v>1602</v>
      </c>
      <c r="G1283" t="s">
        <v>137</v>
      </c>
      <c r="H1283" t="s">
        <v>138</v>
      </c>
      <c r="I1283" t="s">
        <v>139</v>
      </c>
      <c r="J1283" t="s">
        <v>87</v>
      </c>
      <c r="K1283" s="5" t="s">
        <v>95</v>
      </c>
      <c r="L1283" s="5" t="s">
        <v>1603</v>
      </c>
      <c r="M1283" s="5" t="s">
        <v>33</v>
      </c>
      <c r="N1283" s="5">
        <v>4723</v>
      </c>
      <c r="O1283" s="5">
        <v>7039965.7000000002</v>
      </c>
      <c r="P1283" s="49"/>
      <c r="Q1283" s="48"/>
    </row>
    <row r="1284" spans="1:17" x14ac:dyDescent="0.3">
      <c r="A1284" t="s">
        <v>1786</v>
      </c>
      <c r="B1284" t="s">
        <v>135</v>
      </c>
      <c r="C1284" s="46" t="s">
        <v>176</v>
      </c>
      <c r="D1284" t="s">
        <v>177</v>
      </c>
      <c r="E1284" t="s">
        <v>6</v>
      </c>
      <c r="F1284" t="s">
        <v>1602</v>
      </c>
      <c r="G1284" t="s">
        <v>137</v>
      </c>
      <c r="H1284" t="s">
        <v>138</v>
      </c>
      <c r="I1284" t="s">
        <v>139</v>
      </c>
      <c r="J1284" t="s">
        <v>88</v>
      </c>
      <c r="K1284" s="5" t="s">
        <v>96</v>
      </c>
      <c r="L1284" s="5" t="s">
        <v>1603</v>
      </c>
      <c r="M1284" s="5" t="s">
        <v>33</v>
      </c>
      <c r="N1284" s="5">
        <v>507</v>
      </c>
      <c r="O1284" s="5">
        <v>1668228.64</v>
      </c>
      <c r="P1284" s="49"/>
      <c r="Q1284" s="48"/>
    </row>
    <row r="1285" spans="1:17" x14ac:dyDescent="0.3">
      <c r="A1285" t="s">
        <v>1787</v>
      </c>
      <c r="B1285" t="s">
        <v>135</v>
      </c>
      <c r="C1285" s="46" t="s">
        <v>176</v>
      </c>
      <c r="D1285" t="s">
        <v>177</v>
      </c>
      <c r="E1285" t="s">
        <v>6</v>
      </c>
      <c r="F1285" t="s">
        <v>1602</v>
      </c>
      <c r="G1285" t="s">
        <v>137</v>
      </c>
      <c r="H1285" t="s">
        <v>138</v>
      </c>
      <c r="I1285" t="s">
        <v>139</v>
      </c>
      <c r="J1285" t="s">
        <v>87</v>
      </c>
      <c r="K1285" s="5" t="s">
        <v>95</v>
      </c>
      <c r="L1285" s="5" t="s">
        <v>1603</v>
      </c>
      <c r="M1285" s="5" t="s">
        <v>33</v>
      </c>
      <c r="N1285" s="5">
        <v>2694</v>
      </c>
      <c r="O1285" s="5">
        <v>3606201.93</v>
      </c>
      <c r="P1285" s="49"/>
      <c r="Q1285" s="48"/>
    </row>
    <row r="1286" spans="1:17" x14ac:dyDescent="0.3">
      <c r="A1286" t="s">
        <v>1788</v>
      </c>
      <c r="B1286" t="s">
        <v>135</v>
      </c>
      <c r="C1286" s="46" t="s">
        <v>176</v>
      </c>
      <c r="D1286" t="s">
        <v>177</v>
      </c>
      <c r="E1286" t="s">
        <v>6</v>
      </c>
      <c r="F1286" t="s">
        <v>1602</v>
      </c>
      <c r="G1286" t="s">
        <v>137</v>
      </c>
      <c r="H1286" t="s">
        <v>138</v>
      </c>
      <c r="I1286" t="s">
        <v>140</v>
      </c>
      <c r="J1286" t="s">
        <v>142</v>
      </c>
      <c r="K1286" s="5" t="s">
        <v>96</v>
      </c>
      <c r="M1286" s="5" t="s">
        <v>33</v>
      </c>
      <c r="N1286" s="5">
        <v>1</v>
      </c>
      <c r="O1286" s="5">
        <v>576.34</v>
      </c>
      <c r="P1286" s="49"/>
      <c r="Q1286" s="48"/>
    </row>
    <row r="1287" spans="1:17" x14ac:dyDescent="0.3">
      <c r="A1287" t="s">
        <v>1789</v>
      </c>
      <c r="B1287" t="s">
        <v>135</v>
      </c>
      <c r="C1287" s="46" t="s">
        <v>176</v>
      </c>
      <c r="D1287" t="s">
        <v>177</v>
      </c>
      <c r="E1287" t="s">
        <v>6</v>
      </c>
      <c r="F1287" t="s">
        <v>1602</v>
      </c>
      <c r="G1287" t="s">
        <v>137</v>
      </c>
      <c r="H1287" t="s">
        <v>138</v>
      </c>
      <c r="I1287" t="s">
        <v>140</v>
      </c>
      <c r="J1287" t="s">
        <v>142</v>
      </c>
      <c r="K1287" s="5" t="s">
        <v>95</v>
      </c>
      <c r="M1287" s="5" t="s">
        <v>33</v>
      </c>
      <c r="N1287" s="5">
        <v>1</v>
      </c>
      <c r="O1287" s="5">
        <v>722.56</v>
      </c>
      <c r="P1287" s="49"/>
      <c r="Q1287" s="48"/>
    </row>
    <row r="1288" spans="1:17" x14ac:dyDescent="0.3">
      <c r="A1288" t="s">
        <v>1790</v>
      </c>
      <c r="B1288" t="s">
        <v>135</v>
      </c>
      <c r="C1288" s="46" t="s">
        <v>176</v>
      </c>
      <c r="D1288" t="s">
        <v>177</v>
      </c>
      <c r="E1288" t="s">
        <v>6</v>
      </c>
      <c r="F1288" t="s">
        <v>1602</v>
      </c>
      <c r="G1288" t="s">
        <v>137</v>
      </c>
      <c r="H1288" t="s">
        <v>138</v>
      </c>
      <c r="K1288" s="5" t="s">
        <v>96</v>
      </c>
      <c r="M1288" s="5" t="s">
        <v>33</v>
      </c>
      <c r="N1288" s="5">
        <v>1</v>
      </c>
      <c r="O1288" s="5">
        <v>1014.99</v>
      </c>
      <c r="P1288" s="49"/>
      <c r="Q1288" s="48"/>
    </row>
    <row r="1289" spans="1:17" x14ac:dyDescent="0.3">
      <c r="A1289" t="s">
        <v>1791</v>
      </c>
      <c r="B1289" t="s">
        <v>135</v>
      </c>
      <c r="C1289" s="46" t="s">
        <v>176</v>
      </c>
      <c r="D1289" t="s">
        <v>177</v>
      </c>
      <c r="E1289" t="s">
        <v>6</v>
      </c>
      <c r="F1289" t="s">
        <v>1602</v>
      </c>
      <c r="G1289" t="s">
        <v>137</v>
      </c>
      <c r="H1289" t="s">
        <v>138</v>
      </c>
      <c r="I1289" t="s">
        <v>140</v>
      </c>
      <c r="J1289" t="s">
        <v>141</v>
      </c>
      <c r="K1289" s="5" t="s">
        <v>96</v>
      </c>
      <c r="M1289" s="5" t="s">
        <v>33</v>
      </c>
      <c r="N1289" s="5">
        <v>18</v>
      </c>
      <c r="O1289" s="5">
        <v>265741.94</v>
      </c>
      <c r="P1289" s="49"/>
      <c r="Q1289" s="48"/>
    </row>
    <row r="1290" spans="1:17" x14ac:dyDescent="0.3">
      <c r="A1290" t="s">
        <v>1792</v>
      </c>
      <c r="B1290" t="s">
        <v>135</v>
      </c>
      <c r="C1290" s="46" t="s">
        <v>176</v>
      </c>
      <c r="D1290" t="s">
        <v>177</v>
      </c>
      <c r="E1290" t="s">
        <v>6</v>
      </c>
      <c r="F1290" t="s">
        <v>1602</v>
      </c>
      <c r="G1290" t="s">
        <v>137</v>
      </c>
      <c r="H1290" t="s">
        <v>138</v>
      </c>
      <c r="I1290" t="s">
        <v>140</v>
      </c>
      <c r="J1290" t="s">
        <v>142</v>
      </c>
      <c r="K1290" s="5" t="s">
        <v>96</v>
      </c>
      <c r="M1290" s="5" t="s">
        <v>33</v>
      </c>
      <c r="N1290" s="5">
        <v>1</v>
      </c>
      <c r="O1290" s="5">
        <v>11484.25</v>
      </c>
      <c r="P1290" s="49"/>
      <c r="Q1290" s="48"/>
    </row>
    <row r="1291" spans="1:17" x14ac:dyDescent="0.3">
      <c r="A1291" t="s">
        <v>1793</v>
      </c>
      <c r="B1291" t="s">
        <v>135</v>
      </c>
      <c r="C1291" s="46" t="s">
        <v>176</v>
      </c>
      <c r="D1291" t="s">
        <v>177</v>
      </c>
      <c r="E1291" t="s">
        <v>6</v>
      </c>
      <c r="F1291" t="s">
        <v>1602</v>
      </c>
      <c r="G1291" t="s">
        <v>137</v>
      </c>
      <c r="H1291" t="s">
        <v>138</v>
      </c>
      <c r="I1291" t="s">
        <v>140</v>
      </c>
      <c r="J1291" t="s">
        <v>141</v>
      </c>
      <c r="K1291" s="5" t="s">
        <v>95</v>
      </c>
      <c r="M1291" s="5" t="s">
        <v>33</v>
      </c>
      <c r="N1291" s="5">
        <v>6</v>
      </c>
      <c r="O1291" s="5">
        <v>30053.63</v>
      </c>
      <c r="P1291" s="49"/>
      <c r="Q1291" s="48"/>
    </row>
    <row r="1292" spans="1:17" x14ac:dyDescent="0.3">
      <c r="A1292" t="s">
        <v>1794</v>
      </c>
      <c r="B1292" t="s">
        <v>135</v>
      </c>
      <c r="C1292" s="46" t="s">
        <v>176</v>
      </c>
      <c r="D1292" t="s">
        <v>177</v>
      </c>
      <c r="E1292" t="s">
        <v>6</v>
      </c>
      <c r="F1292" t="s">
        <v>1602</v>
      </c>
      <c r="G1292" t="s">
        <v>137</v>
      </c>
      <c r="H1292" t="s">
        <v>138</v>
      </c>
      <c r="I1292" t="s">
        <v>140</v>
      </c>
      <c r="J1292" t="s">
        <v>142</v>
      </c>
      <c r="K1292" s="5" t="s">
        <v>96</v>
      </c>
      <c r="M1292" s="5" t="s">
        <v>33</v>
      </c>
      <c r="N1292" s="5">
        <v>8</v>
      </c>
      <c r="O1292" s="5">
        <v>16516.45</v>
      </c>
      <c r="P1292" s="49"/>
      <c r="Q1292" s="48"/>
    </row>
    <row r="1293" spans="1:17" x14ac:dyDescent="0.3">
      <c r="A1293" t="s">
        <v>1795</v>
      </c>
      <c r="B1293" t="s">
        <v>135</v>
      </c>
      <c r="C1293" s="46" t="s">
        <v>176</v>
      </c>
      <c r="D1293" t="s">
        <v>177</v>
      </c>
      <c r="E1293" t="s">
        <v>6</v>
      </c>
      <c r="F1293" t="s">
        <v>1602</v>
      </c>
      <c r="G1293" t="s">
        <v>137</v>
      </c>
      <c r="H1293" t="s">
        <v>138</v>
      </c>
      <c r="I1293" t="s">
        <v>140</v>
      </c>
      <c r="J1293" t="s">
        <v>141</v>
      </c>
      <c r="K1293" s="5" t="s">
        <v>95</v>
      </c>
      <c r="M1293" s="5" t="s">
        <v>33</v>
      </c>
      <c r="N1293" s="5">
        <v>81</v>
      </c>
      <c r="O1293" s="5">
        <v>130743.44</v>
      </c>
      <c r="P1293" s="49"/>
      <c r="Q1293" s="48"/>
    </row>
    <row r="1294" spans="1:17" x14ac:dyDescent="0.3">
      <c r="A1294" t="s">
        <v>1796</v>
      </c>
      <c r="B1294" t="s">
        <v>135</v>
      </c>
      <c r="C1294" s="46" t="s">
        <v>176</v>
      </c>
      <c r="D1294" t="s">
        <v>177</v>
      </c>
      <c r="E1294" t="s">
        <v>6</v>
      </c>
      <c r="F1294" t="s">
        <v>1602</v>
      </c>
      <c r="G1294" t="s">
        <v>137</v>
      </c>
      <c r="H1294" t="s">
        <v>138</v>
      </c>
      <c r="I1294" t="s">
        <v>140</v>
      </c>
      <c r="J1294" t="s">
        <v>141</v>
      </c>
      <c r="K1294" s="5" t="s">
        <v>96</v>
      </c>
      <c r="M1294" s="5" t="s">
        <v>33</v>
      </c>
      <c r="N1294" s="5">
        <v>1</v>
      </c>
      <c r="O1294" s="5">
        <v>497.75</v>
      </c>
      <c r="P1294" s="49"/>
      <c r="Q1294" s="48"/>
    </row>
    <row r="1295" spans="1:17" x14ac:dyDescent="0.3">
      <c r="A1295" t="s">
        <v>1797</v>
      </c>
      <c r="B1295" t="s">
        <v>135</v>
      </c>
      <c r="C1295" s="46" t="s">
        <v>176</v>
      </c>
      <c r="D1295" t="s">
        <v>177</v>
      </c>
      <c r="E1295" t="s">
        <v>6</v>
      </c>
      <c r="F1295" t="s">
        <v>1602</v>
      </c>
      <c r="G1295" t="s">
        <v>137</v>
      </c>
      <c r="H1295" t="s">
        <v>138</v>
      </c>
      <c r="I1295" t="s">
        <v>140</v>
      </c>
      <c r="J1295" t="s">
        <v>141</v>
      </c>
      <c r="K1295" s="5" t="s">
        <v>96</v>
      </c>
      <c r="M1295" s="5" t="s">
        <v>33</v>
      </c>
      <c r="N1295" s="5">
        <v>1</v>
      </c>
      <c r="O1295" s="5">
        <v>496.54</v>
      </c>
      <c r="P1295" s="49"/>
      <c r="Q1295" s="48"/>
    </row>
    <row r="1296" spans="1:17" x14ac:dyDescent="0.3">
      <c r="A1296" t="s">
        <v>1798</v>
      </c>
      <c r="B1296" t="s">
        <v>135</v>
      </c>
      <c r="C1296" s="46" t="s">
        <v>176</v>
      </c>
      <c r="D1296" t="s">
        <v>177</v>
      </c>
      <c r="E1296" t="s">
        <v>6</v>
      </c>
      <c r="F1296" t="s">
        <v>1602</v>
      </c>
      <c r="G1296" t="s">
        <v>137</v>
      </c>
      <c r="H1296" t="s">
        <v>138</v>
      </c>
      <c r="I1296" t="s">
        <v>140</v>
      </c>
      <c r="J1296" t="s">
        <v>141</v>
      </c>
      <c r="K1296" s="5" t="s">
        <v>96</v>
      </c>
      <c r="M1296" s="5" t="s">
        <v>33</v>
      </c>
      <c r="N1296" s="5">
        <v>13</v>
      </c>
      <c r="O1296" s="5">
        <v>7535.15</v>
      </c>
      <c r="P1296" s="49"/>
      <c r="Q1296" s="48"/>
    </row>
    <row r="1297" spans="1:17" x14ac:dyDescent="0.3">
      <c r="A1297" t="s">
        <v>1799</v>
      </c>
      <c r="B1297" t="s">
        <v>135</v>
      </c>
      <c r="C1297" s="46" t="s">
        <v>176</v>
      </c>
      <c r="D1297" t="s">
        <v>177</v>
      </c>
      <c r="E1297" t="s">
        <v>6</v>
      </c>
      <c r="F1297" t="s">
        <v>1602</v>
      </c>
      <c r="G1297" t="s">
        <v>137</v>
      </c>
      <c r="H1297" t="s">
        <v>138</v>
      </c>
      <c r="I1297" t="s">
        <v>140</v>
      </c>
      <c r="J1297" t="s">
        <v>142</v>
      </c>
      <c r="K1297" s="5" t="s">
        <v>95</v>
      </c>
      <c r="M1297" s="5" t="s">
        <v>33</v>
      </c>
      <c r="N1297" s="5">
        <v>20</v>
      </c>
      <c r="O1297" s="5">
        <v>73454.759999999995</v>
      </c>
      <c r="P1297" s="49"/>
      <c r="Q1297" s="48"/>
    </row>
    <row r="1298" spans="1:17" x14ac:dyDescent="0.3">
      <c r="A1298" t="s">
        <v>1800</v>
      </c>
      <c r="B1298" t="s">
        <v>135</v>
      </c>
      <c r="C1298" s="46" t="s">
        <v>176</v>
      </c>
      <c r="D1298" t="s">
        <v>177</v>
      </c>
      <c r="E1298" t="s">
        <v>6</v>
      </c>
      <c r="F1298" t="s">
        <v>1602</v>
      </c>
      <c r="G1298" t="s">
        <v>137</v>
      </c>
      <c r="H1298" t="s">
        <v>138</v>
      </c>
      <c r="I1298" t="s">
        <v>140</v>
      </c>
      <c r="J1298" t="s">
        <v>141</v>
      </c>
      <c r="K1298" s="5" t="s">
        <v>95</v>
      </c>
      <c r="M1298" s="5" t="s">
        <v>33</v>
      </c>
      <c r="N1298" s="5">
        <v>70</v>
      </c>
      <c r="O1298" s="5">
        <v>169585.79</v>
      </c>
      <c r="P1298" s="49"/>
      <c r="Q1298" s="48"/>
    </row>
    <row r="1299" spans="1:17" x14ac:dyDescent="0.3">
      <c r="A1299" t="s">
        <v>1801</v>
      </c>
      <c r="B1299" t="s">
        <v>135</v>
      </c>
      <c r="C1299" s="46" t="s">
        <v>176</v>
      </c>
      <c r="D1299" t="s">
        <v>177</v>
      </c>
      <c r="E1299" t="s">
        <v>6</v>
      </c>
      <c r="F1299" t="s">
        <v>1602</v>
      </c>
      <c r="G1299" t="s">
        <v>137</v>
      </c>
      <c r="H1299" t="s">
        <v>138</v>
      </c>
      <c r="I1299" t="s">
        <v>140</v>
      </c>
      <c r="J1299" t="s">
        <v>141</v>
      </c>
      <c r="K1299" s="5" t="s">
        <v>95</v>
      </c>
      <c r="M1299" s="5" t="s">
        <v>33</v>
      </c>
      <c r="N1299" s="5">
        <v>1</v>
      </c>
      <c r="O1299" s="5">
        <v>1386.94</v>
      </c>
      <c r="P1299" s="49"/>
      <c r="Q1299" s="48"/>
    </row>
    <row r="1300" spans="1:17" x14ac:dyDescent="0.3">
      <c r="A1300" t="s">
        <v>1802</v>
      </c>
      <c r="B1300" t="s">
        <v>135</v>
      </c>
      <c r="C1300" s="46" t="s">
        <v>176</v>
      </c>
      <c r="D1300" t="s">
        <v>177</v>
      </c>
      <c r="E1300" t="s">
        <v>6</v>
      </c>
      <c r="F1300" t="s">
        <v>1602</v>
      </c>
      <c r="G1300" t="s">
        <v>137</v>
      </c>
      <c r="H1300" t="s">
        <v>138</v>
      </c>
      <c r="I1300" t="s">
        <v>140</v>
      </c>
      <c r="J1300" t="s">
        <v>141</v>
      </c>
      <c r="K1300" s="5" t="s">
        <v>95</v>
      </c>
      <c r="M1300" s="5" t="s">
        <v>33</v>
      </c>
      <c r="N1300" s="5">
        <v>1278</v>
      </c>
      <c r="O1300" s="5">
        <v>3927249.89</v>
      </c>
      <c r="P1300" s="49"/>
      <c r="Q1300" s="48"/>
    </row>
    <row r="1301" spans="1:17" x14ac:dyDescent="0.3">
      <c r="A1301" t="s">
        <v>1803</v>
      </c>
      <c r="B1301" t="s">
        <v>135</v>
      </c>
      <c r="C1301" s="46" t="s">
        <v>176</v>
      </c>
      <c r="D1301" t="s">
        <v>177</v>
      </c>
      <c r="E1301" t="s">
        <v>6</v>
      </c>
      <c r="F1301" t="s">
        <v>1602</v>
      </c>
      <c r="G1301" t="s">
        <v>137</v>
      </c>
      <c r="H1301" t="s">
        <v>138</v>
      </c>
      <c r="I1301" t="s">
        <v>140</v>
      </c>
      <c r="J1301" t="s">
        <v>141</v>
      </c>
      <c r="K1301" s="5" t="s">
        <v>95</v>
      </c>
      <c r="M1301" s="5" t="s">
        <v>33</v>
      </c>
      <c r="N1301" s="5">
        <v>602</v>
      </c>
      <c r="O1301" s="5">
        <v>751399.13</v>
      </c>
      <c r="P1301" s="49"/>
      <c r="Q1301" s="48"/>
    </row>
    <row r="1302" spans="1:17" x14ac:dyDescent="0.3">
      <c r="A1302" t="s">
        <v>1804</v>
      </c>
      <c r="B1302" t="s">
        <v>135</v>
      </c>
      <c r="C1302" s="46" t="s">
        <v>176</v>
      </c>
      <c r="D1302" t="s">
        <v>177</v>
      </c>
      <c r="E1302" t="s">
        <v>6</v>
      </c>
      <c r="F1302" t="s">
        <v>1602</v>
      </c>
      <c r="G1302" t="s">
        <v>137</v>
      </c>
      <c r="H1302" t="s">
        <v>138</v>
      </c>
      <c r="I1302" t="s">
        <v>140</v>
      </c>
      <c r="J1302" t="s">
        <v>141</v>
      </c>
      <c r="K1302" s="5" t="s">
        <v>95</v>
      </c>
      <c r="M1302" s="5" t="s">
        <v>33</v>
      </c>
      <c r="N1302" s="5">
        <v>81</v>
      </c>
      <c r="O1302" s="5">
        <v>206252.47</v>
      </c>
      <c r="P1302" s="49"/>
      <c r="Q1302" s="48"/>
    </row>
    <row r="1303" spans="1:17" x14ac:dyDescent="0.3">
      <c r="A1303" t="s">
        <v>1805</v>
      </c>
      <c r="B1303" t="s">
        <v>135</v>
      </c>
      <c r="C1303" s="46" t="s">
        <v>176</v>
      </c>
      <c r="D1303" t="s">
        <v>177</v>
      </c>
      <c r="E1303" t="s">
        <v>6</v>
      </c>
      <c r="F1303" t="s">
        <v>1602</v>
      </c>
      <c r="G1303" t="s">
        <v>137</v>
      </c>
      <c r="H1303" t="s">
        <v>138</v>
      </c>
      <c r="I1303" t="s">
        <v>140</v>
      </c>
      <c r="J1303" t="s">
        <v>141</v>
      </c>
      <c r="K1303" s="5" t="s">
        <v>95</v>
      </c>
      <c r="M1303" s="5" t="s">
        <v>33</v>
      </c>
      <c r="N1303" s="5">
        <v>94</v>
      </c>
      <c r="O1303" s="5">
        <v>50671.42</v>
      </c>
      <c r="P1303" s="49"/>
      <c r="Q1303" s="48"/>
    </row>
    <row r="1304" spans="1:17" x14ac:dyDescent="0.3">
      <c r="A1304" t="s">
        <v>1806</v>
      </c>
      <c r="B1304" t="s">
        <v>135</v>
      </c>
      <c r="C1304" s="46" t="s">
        <v>176</v>
      </c>
      <c r="D1304" t="s">
        <v>177</v>
      </c>
      <c r="E1304" t="s">
        <v>6</v>
      </c>
      <c r="F1304" t="s">
        <v>1602</v>
      </c>
      <c r="G1304" t="s">
        <v>137</v>
      </c>
      <c r="H1304" t="s">
        <v>138</v>
      </c>
      <c r="I1304" t="s">
        <v>140</v>
      </c>
      <c r="J1304" t="s">
        <v>141</v>
      </c>
      <c r="K1304" s="5" t="s">
        <v>95</v>
      </c>
      <c r="M1304" s="5" t="s">
        <v>33</v>
      </c>
      <c r="N1304" s="5">
        <v>9</v>
      </c>
      <c r="O1304" s="5">
        <v>5588.36</v>
      </c>
      <c r="P1304" s="49"/>
      <c r="Q1304" s="48"/>
    </row>
    <row r="1305" spans="1:17" x14ac:dyDescent="0.3">
      <c r="A1305" t="s">
        <v>1807</v>
      </c>
      <c r="B1305" t="s">
        <v>135</v>
      </c>
      <c r="C1305" s="46" t="s">
        <v>176</v>
      </c>
      <c r="D1305" t="s">
        <v>177</v>
      </c>
      <c r="E1305" t="s">
        <v>6</v>
      </c>
      <c r="F1305" t="s">
        <v>1602</v>
      </c>
      <c r="G1305" t="s">
        <v>137</v>
      </c>
      <c r="H1305" t="s">
        <v>138</v>
      </c>
      <c r="I1305" t="s">
        <v>140</v>
      </c>
      <c r="J1305" t="s">
        <v>141</v>
      </c>
      <c r="K1305" s="5" t="s">
        <v>95</v>
      </c>
      <c r="M1305" s="5" t="s">
        <v>33</v>
      </c>
      <c r="N1305" s="5">
        <v>8</v>
      </c>
      <c r="O1305" s="5">
        <v>23841.87</v>
      </c>
      <c r="P1305" s="49"/>
      <c r="Q1305" s="48"/>
    </row>
    <row r="1306" spans="1:17" x14ac:dyDescent="0.3">
      <c r="A1306" t="s">
        <v>1808</v>
      </c>
      <c r="B1306" t="s">
        <v>135</v>
      </c>
      <c r="C1306" s="46" t="s">
        <v>176</v>
      </c>
      <c r="D1306" t="s">
        <v>177</v>
      </c>
      <c r="E1306" t="s">
        <v>6</v>
      </c>
      <c r="F1306" t="s">
        <v>1602</v>
      </c>
      <c r="G1306" t="s">
        <v>137</v>
      </c>
      <c r="H1306" t="s">
        <v>138</v>
      </c>
      <c r="I1306" t="s">
        <v>140</v>
      </c>
      <c r="J1306" t="s">
        <v>142</v>
      </c>
      <c r="K1306" s="5" t="s">
        <v>96</v>
      </c>
      <c r="M1306" s="5" t="s">
        <v>33</v>
      </c>
      <c r="N1306" s="5">
        <v>3</v>
      </c>
      <c r="O1306" s="5">
        <v>24875.65</v>
      </c>
      <c r="P1306" s="49"/>
      <c r="Q1306" s="48"/>
    </row>
    <row r="1307" spans="1:17" x14ac:dyDescent="0.3">
      <c r="A1307" t="s">
        <v>1809</v>
      </c>
      <c r="B1307" t="s">
        <v>135</v>
      </c>
      <c r="C1307" s="46" t="s">
        <v>176</v>
      </c>
      <c r="D1307" t="s">
        <v>177</v>
      </c>
      <c r="E1307" t="s">
        <v>6</v>
      </c>
      <c r="F1307" t="s">
        <v>1602</v>
      </c>
      <c r="G1307" t="s">
        <v>137</v>
      </c>
      <c r="H1307" t="s">
        <v>138</v>
      </c>
      <c r="I1307" t="s">
        <v>140</v>
      </c>
      <c r="J1307" t="s">
        <v>141</v>
      </c>
      <c r="K1307" s="5" t="s">
        <v>96</v>
      </c>
      <c r="M1307" s="5" t="s">
        <v>33</v>
      </c>
      <c r="N1307" s="5">
        <v>59</v>
      </c>
      <c r="O1307" s="5">
        <v>216269.58</v>
      </c>
      <c r="P1307" s="49"/>
      <c r="Q1307" s="48"/>
    </row>
    <row r="1308" spans="1:17" x14ac:dyDescent="0.3">
      <c r="A1308" t="s">
        <v>1810</v>
      </c>
      <c r="B1308" t="s">
        <v>135</v>
      </c>
      <c r="C1308" s="46" t="s">
        <v>176</v>
      </c>
      <c r="D1308" t="s">
        <v>177</v>
      </c>
      <c r="E1308" t="s">
        <v>6</v>
      </c>
      <c r="F1308" t="s">
        <v>1602</v>
      </c>
      <c r="G1308" t="s">
        <v>137</v>
      </c>
      <c r="H1308" t="s">
        <v>138</v>
      </c>
      <c r="I1308" t="s">
        <v>140</v>
      </c>
      <c r="J1308" t="s">
        <v>142</v>
      </c>
      <c r="K1308" s="5" t="s">
        <v>96</v>
      </c>
      <c r="M1308" s="5" t="s">
        <v>33</v>
      </c>
      <c r="N1308" s="5">
        <v>8</v>
      </c>
      <c r="O1308" s="5">
        <v>25234.22</v>
      </c>
      <c r="P1308" s="49"/>
      <c r="Q1308" s="48"/>
    </row>
    <row r="1309" spans="1:17" x14ac:dyDescent="0.3">
      <c r="A1309" t="s">
        <v>1811</v>
      </c>
      <c r="B1309" t="s">
        <v>135</v>
      </c>
      <c r="C1309" s="46" t="s">
        <v>176</v>
      </c>
      <c r="D1309" t="s">
        <v>177</v>
      </c>
      <c r="E1309" t="s">
        <v>6</v>
      </c>
      <c r="F1309" t="s">
        <v>1602</v>
      </c>
      <c r="G1309" t="s">
        <v>137</v>
      </c>
      <c r="H1309" t="s">
        <v>138</v>
      </c>
      <c r="I1309" t="s">
        <v>140</v>
      </c>
      <c r="J1309" t="s">
        <v>141</v>
      </c>
      <c r="K1309" s="5" t="s">
        <v>95</v>
      </c>
      <c r="M1309" s="5" t="s">
        <v>33</v>
      </c>
      <c r="N1309" s="5">
        <v>3</v>
      </c>
      <c r="O1309" s="5">
        <v>5246.02</v>
      </c>
      <c r="P1309" s="49"/>
      <c r="Q1309" s="48"/>
    </row>
    <row r="1310" spans="1:17" x14ac:dyDescent="0.3">
      <c r="A1310" t="s">
        <v>1812</v>
      </c>
      <c r="B1310" t="s">
        <v>135</v>
      </c>
      <c r="C1310" s="46" t="s">
        <v>176</v>
      </c>
      <c r="D1310" t="s">
        <v>177</v>
      </c>
      <c r="E1310" t="s">
        <v>6</v>
      </c>
      <c r="F1310" t="s">
        <v>1602</v>
      </c>
      <c r="G1310" t="s">
        <v>137</v>
      </c>
      <c r="H1310" t="s">
        <v>138</v>
      </c>
      <c r="I1310" t="s">
        <v>140</v>
      </c>
      <c r="J1310" t="s">
        <v>141</v>
      </c>
      <c r="K1310" s="5" t="s">
        <v>95</v>
      </c>
      <c r="M1310" s="5" t="s">
        <v>33</v>
      </c>
      <c r="N1310" s="5">
        <v>5</v>
      </c>
      <c r="O1310" s="5">
        <v>14557.82</v>
      </c>
      <c r="P1310" s="49"/>
      <c r="Q1310" s="48"/>
    </row>
    <row r="1311" spans="1:17" x14ac:dyDescent="0.3">
      <c r="A1311" t="s">
        <v>1813</v>
      </c>
      <c r="B1311" t="s">
        <v>135</v>
      </c>
      <c r="C1311" s="46" t="s">
        <v>176</v>
      </c>
      <c r="D1311" t="s">
        <v>177</v>
      </c>
      <c r="E1311" t="s">
        <v>6</v>
      </c>
      <c r="F1311" t="s">
        <v>1602</v>
      </c>
      <c r="G1311" t="s">
        <v>137</v>
      </c>
      <c r="H1311" t="s">
        <v>138</v>
      </c>
      <c r="I1311" t="s">
        <v>140</v>
      </c>
      <c r="J1311" t="s">
        <v>141</v>
      </c>
      <c r="K1311" s="5" t="s">
        <v>95</v>
      </c>
      <c r="M1311" s="5" t="s">
        <v>33</v>
      </c>
      <c r="N1311" s="5">
        <v>331</v>
      </c>
      <c r="O1311" s="5">
        <v>177051.69</v>
      </c>
      <c r="P1311" s="49"/>
      <c r="Q1311" s="48"/>
    </row>
    <row r="1312" spans="1:17" x14ac:dyDescent="0.3">
      <c r="A1312" t="s">
        <v>1814</v>
      </c>
      <c r="B1312" t="s">
        <v>135</v>
      </c>
      <c r="C1312" s="46" t="s">
        <v>176</v>
      </c>
      <c r="D1312" t="s">
        <v>177</v>
      </c>
      <c r="E1312" t="s">
        <v>6</v>
      </c>
      <c r="F1312" t="s">
        <v>1602</v>
      </c>
      <c r="G1312" t="s">
        <v>137</v>
      </c>
      <c r="H1312" t="s">
        <v>138</v>
      </c>
      <c r="I1312" t="s">
        <v>140</v>
      </c>
      <c r="J1312" t="s">
        <v>141</v>
      </c>
      <c r="K1312" s="5" t="s">
        <v>95</v>
      </c>
      <c r="M1312" s="5" t="s">
        <v>33</v>
      </c>
      <c r="N1312" s="5">
        <v>10</v>
      </c>
      <c r="O1312" s="5">
        <v>10768.93</v>
      </c>
      <c r="P1312" s="49"/>
      <c r="Q1312" s="48"/>
    </row>
    <row r="1313" spans="1:17" x14ac:dyDescent="0.3">
      <c r="A1313" t="s">
        <v>1815</v>
      </c>
      <c r="B1313" t="s">
        <v>135</v>
      </c>
      <c r="C1313" s="46" t="s">
        <v>176</v>
      </c>
      <c r="D1313" t="s">
        <v>177</v>
      </c>
      <c r="E1313" t="s">
        <v>6</v>
      </c>
      <c r="F1313" t="s">
        <v>1602</v>
      </c>
      <c r="G1313" t="s">
        <v>137</v>
      </c>
      <c r="H1313" t="s">
        <v>138</v>
      </c>
      <c r="I1313" t="s">
        <v>140</v>
      </c>
      <c r="J1313" t="s">
        <v>141</v>
      </c>
      <c r="K1313" s="5" t="s">
        <v>95</v>
      </c>
      <c r="M1313" s="5" t="s">
        <v>33</v>
      </c>
      <c r="N1313" s="5">
        <v>10</v>
      </c>
      <c r="O1313" s="5">
        <v>10274.49</v>
      </c>
      <c r="P1313" s="49"/>
      <c r="Q1313" s="48"/>
    </row>
    <row r="1314" spans="1:17" x14ac:dyDescent="0.3">
      <c r="A1314" t="s">
        <v>1816</v>
      </c>
      <c r="B1314" t="s">
        <v>135</v>
      </c>
      <c r="C1314" s="46" t="s">
        <v>176</v>
      </c>
      <c r="D1314" t="s">
        <v>177</v>
      </c>
      <c r="E1314" t="s">
        <v>6</v>
      </c>
      <c r="F1314" t="s">
        <v>1602</v>
      </c>
      <c r="G1314" t="s">
        <v>137</v>
      </c>
      <c r="H1314" t="s">
        <v>138</v>
      </c>
      <c r="K1314" s="5" t="s">
        <v>96</v>
      </c>
      <c r="M1314" s="5" t="s">
        <v>33</v>
      </c>
      <c r="N1314" s="5">
        <v>1</v>
      </c>
      <c r="O1314" s="5">
        <v>126049.75</v>
      </c>
      <c r="P1314" s="49"/>
      <c r="Q1314" s="48"/>
    </row>
    <row r="1315" spans="1:17" x14ac:dyDescent="0.3">
      <c r="A1315" t="s">
        <v>1817</v>
      </c>
      <c r="B1315" t="s">
        <v>135</v>
      </c>
      <c r="C1315" s="46" t="s">
        <v>176</v>
      </c>
      <c r="D1315" t="s">
        <v>177</v>
      </c>
      <c r="E1315" t="s">
        <v>6</v>
      </c>
      <c r="F1315" t="s">
        <v>1602</v>
      </c>
      <c r="G1315" t="s">
        <v>137</v>
      </c>
      <c r="H1315" t="s">
        <v>138</v>
      </c>
      <c r="I1315" t="s">
        <v>139</v>
      </c>
      <c r="J1315" t="s">
        <v>88</v>
      </c>
      <c r="K1315" s="5" t="s">
        <v>96</v>
      </c>
      <c r="L1315" s="5" t="s">
        <v>1603</v>
      </c>
      <c r="M1315" s="5" t="s">
        <v>33</v>
      </c>
      <c r="N1315" s="5">
        <v>1140</v>
      </c>
      <c r="O1315" s="5">
        <v>154701.24</v>
      </c>
      <c r="P1315" s="49"/>
      <c r="Q1315" s="48"/>
    </row>
    <row r="1316" spans="1:17" x14ac:dyDescent="0.3">
      <c r="A1316" t="s">
        <v>1818</v>
      </c>
      <c r="B1316" t="s">
        <v>135</v>
      </c>
      <c r="C1316" s="46" t="s">
        <v>176</v>
      </c>
      <c r="D1316" t="s">
        <v>177</v>
      </c>
      <c r="E1316" t="s">
        <v>6</v>
      </c>
      <c r="F1316" t="s">
        <v>1602</v>
      </c>
      <c r="G1316" t="s">
        <v>137</v>
      </c>
      <c r="H1316" t="s">
        <v>138</v>
      </c>
      <c r="I1316" t="s">
        <v>155</v>
      </c>
      <c r="K1316" s="5" t="s">
        <v>96</v>
      </c>
      <c r="M1316" s="5" t="s">
        <v>33</v>
      </c>
      <c r="N1316" s="5">
        <v>37608</v>
      </c>
      <c r="O1316" s="5">
        <v>3397937.52</v>
      </c>
      <c r="P1316" s="49"/>
      <c r="Q1316" s="48"/>
    </row>
    <row r="1317" spans="1:17" x14ac:dyDescent="0.3">
      <c r="A1317" t="s">
        <v>1819</v>
      </c>
      <c r="B1317" t="s">
        <v>135</v>
      </c>
      <c r="C1317" s="46" t="s">
        <v>176</v>
      </c>
      <c r="D1317" t="s">
        <v>177</v>
      </c>
      <c r="E1317" t="s">
        <v>6</v>
      </c>
      <c r="F1317" t="s">
        <v>1602</v>
      </c>
      <c r="G1317" t="s">
        <v>137</v>
      </c>
      <c r="H1317" t="s">
        <v>138</v>
      </c>
      <c r="I1317" t="s">
        <v>31</v>
      </c>
      <c r="J1317" t="s">
        <v>1184</v>
      </c>
      <c r="K1317" s="5" t="s">
        <v>96</v>
      </c>
      <c r="M1317" s="5" t="s">
        <v>33</v>
      </c>
      <c r="N1317" s="5">
        <v>1920</v>
      </c>
      <c r="O1317" s="5">
        <v>122628.6</v>
      </c>
      <c r="P1317" s="49"/>
      <c r="Q1317" s="48"/>
    </row>
    <row r="1318" spans="1:17" x14ac:dyDescent="0.3">
      <c r="A1318" t="s">
        <v>1820</v>
      </c>
      <c r="B1318" t="s">
        <v>135</v>
      </c>
      <c r="C1318" s="46" t="s">
        <v>176</v>
      </c>
      <c r="D1318" t="s">
        <v>177</v>
      </c>
      <c r="E1318" t="s">
        <v>6</v>
      </c>
      <c r="F1318" t="s">
        <v>1602</v>
      </c>
      <c r="G1318" t="s">
        <v>137</v>
      </c>
      <c r="H1318" t="s">
        <v>138</v>
      </c>
      <c r="I1318" t="s">
        <v>140</v>
      </c>
      <c r="J1318" t="s">
        <v>153</v>
      </c>
      <c r="K1318" s="5" t="s">
        <v>96</v>
      </c>
      <c r="M1318" s="5" t="s">
        <v>33</v>
      </c>
      <c r="N1318" s="5">
        <v>15600</v>
      </c>
      <c r="O1318" s="5">
        <v>714883.8</v>
      </c>
      <c r="P1318" s="49"/>
      <c r="Q1318" s="48"/>
    </row>
    <row r="1319" spans="1:17" x14ac:dyDescent="0.3">
      <c r="A1319" t="s">
        <v>1821</v>
      </c>
      <c r="B1319" t="s">
        <v>135</v>
      </c>
      <c r="C1319" s="46" t="s">
        <v>176</v>
      </c>
      <c r="D1319" t="s">
        <v>177</v>
      </c>
      <c r="E1319" t="s">
        <v>6</v>
      </c>
      <c r="F1319" t="s">
        <v>1602</v>
      </c>
      <c r="G1319" t="s">
        <v>137</v>
      </c>
      <c r="H1319" t="s">
        <v>138</v>
      </c>
      <c r="I1319" t="s">
        <v>31</v>
      </c>
      <c r="J1319" t="s">
        <v>431</v>
      </c>
      <c r="K1319" s="5" t="s">
        <v>95</v>
      </c>
      <c r="M1319" s="5" t="s">
        <v>33</v>
      </c>
      <c r="N1319" s="5">
        <v>390</v>
      </c>
      <c r="O1319" s="5">
        <v>1001155.58</v>
      </c>
      <c r="P1319" s="49"/>
      <c r="Q1319" s="48"/>
    </row>
    <row r="1320" spans="1:17" x14ac:dyDescent="0.3">
      <c r="A1320" t="s">
        <v>1822</v>
      </c>
      <c r="B1320" t="s">
        <v>135</v>
      </c>
      <c r="C1320" s="46" t="s">
        <v>176</v>
      </c>
      <c r="D1320" t="s">
        <v>177</v>
      </c>
      <c r="E1320" t="s">
        <v>6</v>
      </c>
      <c r="F1320" t="s">
        <v>1602</v>
      </c>
      <c r="G1320" t="s">
        <v>137</v>
      </c>
      <c r="H1320" t="s">
        <v>138</v>
      </c>
      <c r="K1320" s="5" t="s">
        <v>95</v>
      </c>
      <c r="M1320" s="5" t="s">
        <v>33</v>
      </c>
      <c r="N1320" s="5">
        <v>1</v>
      </c>
      <c r="O1320" s="5">
        <v>742.86</v>
      </c>
      <c r="P1320" s="49"/>
      <c r="Q1320" s="48"/>
    </row>
    <row r="1321" spans="1:17" x14ac:dyDescent="0.3">
      <c r="A1321" t="s">
        <v>1823</v>
      </c>
      <c r="B1321" t="s">
        <v>135</v>
      </c>
      <c r="C1321" s="46" t="s">
        <v>176</v>
      </c>
      <c r="D1321" t="s">
        <v>177</v>
      </c>
      <c r="E1321" t="s">
        <v>6</v>
      </c>
      <c r="F1321" t="s">
        <v>1602</v>
      </c>
      <c r="G1321" t="s">
        <v>137</v>
      </c>
      <c r="H1321" t="s">
        <v>138</v>
      </c>
      <c r="I1321" t="s">
        <v>31</v>
      </c>
      <c r="J1321" t="s">
        <v>431</v>
      </c>
      <c r="K1321" s="5" t="s">
        <v>95</v>
      </c>
      <c r="M1321" s="5" t="s">
        <v>33</v>
      </c>
      <c r="N1321" s="5">
        <v>912</v>
      </c>
      <c r="O1321" s="5">
        <v>617779.12</v>
      </c>
      <c r="P1321" s="49"/>
      <c r="Q1321" s="48"/>
    </row>
    <row r="1322" spans="1:17" x14ac:dyDescent="0.3">
      <c r="A1322" t="s">
        <v>1824</v>
      </c>
      <c r="B1322" t="s">
        <v>135</v>
      </c>
      <c r="C1322" s="46" t="s">
        <v>176</v>
      </c>
      <c r="D1322" t="s">
        <v>177</v>
      </c>
      <c r="E1322" t="s">
        <v>6</v>
      </c>
      <c r="F1322" t="s">
        <v>1602</v>
      </c>
      <c r="G1322" t="s">
        <v>137</v>
      </c>
      <c r="H1322" t="s">
        <v>138</v>
      </c>
      <c r="I1322" t="s">
        <v>139</v>
      </c>
      <c r="J1322" t="s">
        <v>88</v>
      </c>
      <c r="K1322" s="5" t="s">
        <v>95</v>
      </c>
      <c r="L1322" s="5" t="s">
        <v>1603</v>
      </c>
      <c r="M1322" s="5" t="s">
        <v>33</v>
      </c>
      <c r="N1322" s="5">
        <v>82400</v>
      </c>
      <c r="O1322" s="5">
        <v>4969494.13</v>
      </c>
      <c r="P1322" s="49"/>
      <c r="Q1322" s="48"/>
    </row>
    <row r="1323" spans="1:17" x14ac:dyDescent="0.3">
      <c r="A1323" t="s">
        <v>1825</v>
      </c>
      <c r="B1323" t="s">
        <v>135</v>
      </c>
      <c r="C1323" s="46" t="s">
        <v>176</v>
      </c>
      <c r="D1323" t="s">
        <v>177</v>
      </c>
      <c r="E1323" t="s">
        <v>6</v>
      </c>
      <c r="F1323" t="s">
        <v>1602</v>
      </c>
      <c r="G1323" t="s">
        <v>137</v>
      </c>
      <c r="H1323" t="s">
        <v>138</v>
      </c>
      <c r="I1323" t="s">
        <v>155</v>
      </c>
      <c r="K1323" s="5" t="s">
        <v>96</v>
      </c>
      <c r="M1323" s="5" t="s">
        <v>33</v>
      </c>
      <c r="N1323" s="5">
        <v>8400</v>
      </c>
      <c r="O1323" s="5">
        <v>968442.72</v>
      </c>
      <c r="P1323" s="49"/>
      <c r="Q1323" s="48"/>
    </row>
    <row r="1324" spans="1:17" x14ac:dyDescent="0.3">
      <c r="A1324" t="s">
        <v>1826</v>
      </c>
      <c r="B1324" t="s">
        <v>135</v>
      </c>
      <c r="C1324" s="46" t="s">
        <v>176</v>
      </c>
      <c r="D1324" t="s">
        <v>177</v>
      </c>
      <c r="E1324" t="s">
        <v>6</v>
      </c>
      <c r="F1324" t="s">
        <v>1602</v>
      </c>
      <c r="G1324" t="s">
        <v>137</v>
      </c>
      <c r="H1324" t="s">
        <v>138</v>
      </c>
      <c r="K1324" s="5" t="s">
        <v>96</v>
      </c>
      <c r="M1324" s="5" t="s">
        <v>33</v>
      </c>
      <c r="N1324" s="5">
        <v>54</v>
      </c>
      <c r="O1324" s="5">
        <v>12327.35</v>
      </c>
      <c r="P1324" s="49"/>
      <c r="Q1324" s="48"/>
    </row>
    <row r="1325" spans="1:17" x14ac:dyDescent="0.3">
      <c r="A1325" t="s">
        <v>1827</v>
      </c>
      <c r="B1325" t="s">
        <v>135</v>
      </c>
      <c r="C1325" s="46" t="s">
        <v>176</v>
      </c>
      <c r="D1325" t="s">
        <v>177</v>
      </c>
      <c r="E1325" t="s">
        <v>6</v>
      </c>
      <c r="F1325" t="s">
        <v>1602</v>
      </c>
      <c r="G1325" t="s">
        <v>137</v>
      </c>
      <c r="H1325" t="s">
        <v>138</v>
      </c>
      <c r="I1325" t="s">
        <v>139</v>
      </c>
      <c r="J1325" t="s">
        <v>88</v>
      </c>
      <c r="K1325" s="5" t="s">
        <v>96</v>
      </c>
      <c r="L1325" s="5" t="s">
        <v>1603</v>
      </c>
      <c r="M1325" s="5" t="s">
        <v>33</v>
      </c>
      <c r="N1325" s="5">
        <v>3</v>
      </c>
      <c r="O1325" s="5">
        <v>23657.85</v>
      </c>
      <c r="P1325" s="49"/>
      <c r="Q1325" s="48"/>
    </row>
    <row r="1326" spans="1:17" x14ac:dyDescent="0.3">
      <c r="A1326" t="s">
        <v>1828</v>
      </c>
      <c r="B1326" t="s">
        <v>135</v>
      </c>
      <c r="C1326" s="46" t="s">
        <v>176</v>
      </c>
      <c r="D1326" t="s">
        <v>177</v>
      </c>
      <c r="E1326" t="s">
        <v>6</v>
      </c>
      <c r="F1326" t="s">
        <v>1602</v>
      </c>
      <c r="G1326" t="s">
        <v>137</v>
      </c>
      <c r="H1326" t="s">
        <v>138</v>
      </c>
      <c r="I1326" t="s">
        <v>139</v>
      </c>
      <c r="J1326" t="s">
        <v>87</v>
      </c>
      <c r="K1326" s="5" t="s">
        <v>96</v>
      </c>
      <c r="L1326" s="5" t="s">
        <v>1603</v>
      </c>
      <c r="M1326" s="5" t="s">
        <v>33</v>
      </c>
      <c r="N1326" s="5">
        <v>24</v>
      </c>
      <c r="O1326" s="5">
        <v>28794.27</v>
      </c>
      <c r="P1326" s="49"/>
      <c r="Q1326" s="48"/>
    </row>
    <row r="1327" spans="1:17" x14ac:dyDescent="0.3">
      <c r="A1327" t="s">
        <v>1829</v>
      </c>
      <c r="B1327" t="s">
        <v>135</v>
      </c>
      <c r="C1327" s="46" t="s">
        <v>176</v>
      </c>
      <c r="D1327" t="s">
        <v>177</v>
      </c>
      <c r="E1327" t="s">
        <v>6</v>
      </c>
      <c r="F1327" t="s">
        <v>1602</v>
      </c>
      <c r="G1327" t="s">
        <v>137</v>
      </c>
      <c r="H1327" t="s">
        <v>138</v>
      </c>
      <c r="I1327" t="s">
        <v>139</v>
      </c>
      <c r="J1327" t="s">
        <v>87</v>
      </c>
      <c r="K1327" s="5" t="s">
        <v>95</v>
      </c>
      <c r="L1327" s="5" t="s">
        <v>1603</v>
      </c>
      <c r="M1327" s="5" t="s">
        <v>33</v>
      </c>
      <c r="N1327" s="5">
        <v>167</v>
      </c>
      <c r="O1327" s="5">
        <v>374964.15</v>
      </c>
      <c r="P1327" s="49"/>
      <c r="Q1327" s="48"/>
    </row>
    <row r="1328" spans="1:17" x14ac:dyDescent="0.3">
      <c r="A1328" t="s">
        <v>1830</v>
      </c>
      <c r="B1328" t="s">
        <v>135</v>
      </c>
      <c r="C1328" s="46" t="s">
        <v>176</v>
      </c>
      <c r="D1328" t="s">
        <v>177</v>
      </c>
      <c r="E1328" t="s">
        <v>6</v>
      </c>
      <c r="F1328" t="s">
        <v>1602</v>
      </c>
      <c r="G1328" t="s">
        <v>137</v>
      </c>
      <c r="H1328" t="s">
        <v>138</v>
      </c>
      <c r="I1328" t="s">
        <v>139</v>
      </c>
      <c r="J1328" t="s">
        <v>87</v>
      </c>
      <c r="K1328" s="5" t="s">
        <v>96</v>
      </c>
      <c r="L1328" s="5" t="s">
        <v>1603</v>
      </c>
      <c r="M1328" s="5" t="s">
        <v>33</v>
      </c>
      <c r="N1328" s="5">
        <v>1</v>
      </c>
      <c r="O1328" s="5">
        <v>1804.78</v>
      </c>
      <c r="P1328" s="49"/>
      <c r="Q1328" s="48"/>
    </row>
    <row r="1329" spans="1:17" x14ac:dyDescent="0.3">
      <c r="A1329" t="s">
        <v>1831</v>
      </c>
      <c r="B1329" t="s">
        <v>135</v>
      </c>
      <c r="C1329" s="46" t="s">
        <v>176</v>
      </c>
      <c r="D1329" t="s">
        <v>177</v>
      </c>
      <c r="E1329" t="s">
        <v>6</v>
      </c>
      <c r="F1329" t="s">
        <v>1602</v>
      </c>
      <c r="G1329" t="s">
        <v>137</v>
      </c>
      <c r="H1329" t="s">
        <v>138</v>
      </c>
      <c r="I1329" t="s">
        <v>139</v>
      </c>
      <c r="J1329" t="s">
        <v>87</v>
      </c>
      <c r="K1329" s="5" t="s">
        <v>96</v>
      </c>
      <c r="L1329" s="5" t="s">
        <v>1603</v>
      </c>
      <c r="M1329" s="5" t="s">
        <v>33</v>
      </c>
      <c r="N1329" s="5">
        <v>1</v>
      </c>
      <c r="O1329" s="5">
        <v>875.46</v>
      </c>
      <c r="P1329" s="49"/>
      <c r="Q1329" s="48"/>
    </row>
    <row r="1330" spans="1:17" x14ac:dyDescent="0.3">
      <c r="A1330" t="s">
        <v>1832</v>
      </c>
      <c r="B1330" t="s">
        <v>135</v>
      </c>
      <c r="C1330" s="46" t="s">
        <v>176</v>
      </c>
      <c r="D1330" t="s">
        <v>177</v>
      </c>
      <c r="E1330" t="s">
        <v>6</v>
      </c>
      <c r="F1330" t="s">
        <v>1602</v>
      </c>
      <c r="G1330" t="s">
        <v>137</v>
      </c>
      <c r="H1330" t="s">
        <v>138</v>
      </c>
      <c r="I1330" t="s">
        <v>139</v>
      </c>
      <c r="J1330" t="s">
        <v>88</v>
      </c>
      <c r="K1330" s="5" t="s">
        <v>95</v>
      </c>
      <c r="L1330" s="5" t="s">
        <v>1603</v>
      </c>
      <c r="M1330" s="5" t="s">
        <v>33</v>
      </c>
      <c r="N1330" s="5">
        <v>1406</v>
      </c>
      <c r="O1330" s="5">
        <v>2792094.07</v>
      </c>
      <c r="P1330" s="49"/>
      <c r="Q1330" s="48"/>
    </row>
    <row r="1331" spans="1:17" x14ac:dyDescent="0.3">
      <c r="A1331" t="s">
        <v>1833</v>
      </c>
      <c r="B1331" t="s">
        <v>135</v>
      </c>
      <c r="C1331" s="46" t="s">
        <v>176</v>
      </c>
      <c r="D1331" t="s">
        <v>177</v>
      </c>
      <c r="E1331" t="s">
        <v>6</v>
      </c>
      <c r="F1331" t="s">
        <v>1602</v>
      </c>
      <c r="G1331" t="s">
        <v>137</v>
      </c>
      <c r="H1331" t="s">
        <v>138</v>
      </c>
      <c r="I1331" t="s">
        <v>139</v>
      </c>
      <c r="J1331" t="s">
        <v>88</v>
      </c>
      <c r="K1331" s="5" t="s">
        <v>95</v>
      </c>
      <c r="L1331" s="5" t="s">
        <v>1603</v>
      </c>
      <c r="M1331" s="5" t="s">
        <v>33</v>
      </c>
      <c r="N1331" s="5">
        <v>936</v>
      </c>
      <c r="O1331" s="5">
        <v>1380963.87</v>
      </c>
      <c r="P1331" s="49"/>
      <c r="Q1331" s="48"/>
    </row>
    <row r="1332" spans="1:17" x14ac:dyDescent="0.3">
      <c r="A1332" t="s">
        <v>1834</v>
      </c>
      <c r="B1332" t="s">
        <v>135</v>
      </c>
      <c r="C1332" s="46" t="s">
        <v>176</v>
      </c>
      <c r="D1332" t="s">
        <v>177</v>
      </c>
      <c r="E1332" t="s">
        <v>6</v>
      </c>
      <c r="F1332" t="s">
        <v>1602</v>
      </c>
      <c r="G1332" t="s">
        <v>137</v>
      </c>
      <c r="H1332" t="s">
        <v>138</v>
      </c>
      <c r="I1332" t="s">
        <v>139</v>
      </c>
      <c r="J1332" t="s">
        <v>88</v>
      </c>
      <c r="K1332" s="5" t="s">
        <v>95</v>
      </c>
      <c r="L1332" s="5" t="s">
        <v>1603</v>
      </c>
      <c r="M1332" s="5" t="s">
        <v>33</v>
      </c>
      <c r="N1332" s="5">
        <v>1001</v>
      </c>
      <c r="O1332" s="5">
        <v>5324160.22</v>
      </c>
      <c r="P1332" s="49"/>
      <c r="Q1332" s="48"/>
    </row>
    <row r="1333" spans="1:17" x14ac:dyDescent="0.3">
      <c r="A1333" t="s">
        <v>1835</v>
      </c>
      <c r="B1333" t="s">
        <v>135</v>
      </c>
      <c r="C1333" s="46" t="s">
        <v>176</v>
      </c>
      <c r="D1333" t="s">
        <v>177</v>
      </c>
      <c r="E1333" t="s">
        <v>6</v>
      </c>
      <c r="F1333" t="s">
        <v>1602</v>
      </c>
      <c r="G1333" t="s">
        <v>137</v>
      </c>
      <c r="H1333" t="s">
        <v>138</v>
      </c>
      <c r="I1333" t="s">
        <v>139</v>
      </c>
      <c r="J1333" t="s">
        <v>87</v>
      </c>
      <c r="K1333" s="5" t="s">
        <v>96</v>
      </c>
      <c r="L1333" s="5" t="s">
        <v>1603</v>
      </c>
      <c r="M1333" s="5" t="s">
        <v>33</v>
      </c>
      <c r="N1333" s="5">
        <v>26</v>
      </c>
      <c r="O1333" s="5">
        <v>122306.63</v>
      </c>
      <c r="P1333" s="49"/>
      <c r="Q1333" s="48"/>
    </row>
    <row r="1334" spans="1:17" x14ac:dyDescent="0.3">
      <c r="A1334" t="s">
        <v>1836</v>
      </c>
      <c r="B1334" t="s">
        <v>135</v>
      </c>
      <c r="C1334" s="46" t="s">
        <v>176</v>
      </c>
      <c r="D1334" t="s">
        <v>177</v>
      </c>
      <c r="E1334" t="s">
        <v>6</v>
      </c>
      <c r="F1334" t="s">
        <v>1602</v>
      </c>
      <c r="G1334" t="s">
        <v>137</v>
      </c>
      <c r="H1334" t="s">
        <v>138</v>
      </c>
      <c r="I1334" t="s">
        <v>139</v>
      </c>
      <c r="J1334" t="s">
        <v>88</v>
      </c>
      <c r="K1334" s="5" t="s">
        <v>95</v>
      </c>
      <c r="L1334" s="5" t="s">
        <v>1603</v>
      </c>
      <c r="M1334" s="5" t="s">
        <v>33</v>
      </c>
      <c r="N1334" s="5">
        <v>449</v>
      </c>
      <c r="O1334" s="5">
        <v>1568144.2</v>
      </c>
      <c r="P1334" s="49"/>
      <c r="Q1334" s="48"/>
    </row>
    <row r="1335" spans="1:17" x14ac:dyDescent="0.3">
      <c r="A1335" t="s">
        <v>1837</v>
      </c>
      <c r="B1335" t="s">
        <v>135</v>
      </c>
      <c r="C1335" s="46" t="s">
        <v>176</v>
      </c>
      <c r="D1335" t="s">
        <v>177</v>
      </c>
      <c r="E1335" t="s">
        <v>6</v>
      </c>
      <c r="F1335" t="s">
        <v>1602</v>
      </c>
      <c r="G1335" t="s">
        <v>137</v>
      </c>
      <c r="H1335" t="s">
        <v>138</v>
      </c>
      <c r="I1335" t="s">
        <v>139</v>
      </c>
      <c r="J1335" t="s">
        <v>35</v>
      </c>
      <c r="K1335" s="5" t="s">
        <v>95</v>
      </c>
      <c r="L1335" s="5" t="s">
        <v>1603</v>
      </c>
      <c r="M1335" s="5" t="s">
        <v>33</v>
      </c>
      <c r="N1335" s="5">
        <v>330</v>
      </c>
      <c r="O1335" s="5">
        <v>219853.98</v>
      </c>
      <c r="P1335" s="49"/>
      <c r="Q1335" s="48"/>
    </row>
    <row r="1336" spans="1:17" x14ac:dyDescent="0.3">
      <c r="A1336" t="s">
        <v>1838</v>
      </c>
      <c r="B1336" t="s">
        <v>135</v>
      </c>
      <c r="C1336" s="46" t="s">
        <v>176</v>
      </c>
      <c r="D1336" t="s">
        <v>177</v>
      </c>
      <c r="E1336" t="s">
        <v>6</v>
      </c>
      <c r="F1336" t="s">
        <v>1602</v>
      </c>
      <c r="G1336" t="s">
        <v>137</v>
      </c>
      <c r="H1336" t="s">
        <v>138</v>
      </c>
      <c r="I1336" t="s">
        <v>139</v>
      </c>
      <c r="J1336" t="s">
        <v>88</v>
      </c>
      <c r="K1336" s="5" t="s">
        <v>95</v>
      </c>
      <c r="L1336" s="5" t="s">
        <v>1603</v>
      </c>
      <c r="M1336" s="5" t="s">
        <v>33</v>
      </c>
      <c r="N1336" s="5">
        <v>715</v>
      </c>
      <c r="O1336" s="5">
        <v>3591821.03</v>
      </c>
      <c r="P1336" s="49"/>
      <c r="Q1336" s="48"/>
    </row>
    <row r="1337" spans="1:17" x14ac:dyDescent="0.3">
      <c r="A1337" t="s">
        <v>1839</v>
      </c>
      <c r="B1337" t="s">
        <v>135</v>
      </c>
      <c r="C1337" s="46" t="s">
        <v>176</v>
      </c>
      <c r="D1337" t="s">
        <v>177</v>
      </c>
      <c r="E1337" t="s">
        <v>6</v>
      </c>
      <c r="F1337" t="s">
        <v>1602</v>
      </c>
      <c r="G1337" t="s">
        <v>137</v>
      </c>
      <c r="H1337" t="s">
        <v>138</v>
      </c>
      <c r="I1337" t="s">
        <v>139</v>
      </c>
      <c r="J1337" t="s">
        <v>88</v>
      </c>
      <c r="K1337" s="5" t="s">
        <v>95</v>
      </c>
      <c r="L1337" s="5" t="s">
        <v>1603</v>
      </c>
      <c r="M1337" s="5" t="s">
        <v>33</v>
      </c>
      <c r="N1337" s="5">
        <v>119</v>
      </c>
      <c r="O1337" s="5">
        <v>697491.07</v>
      </c>
      <c r="P1337" s="49"/>
      <c r="Q1337" s="48"/>
    </row>
    <row r="1338" spans="1:17" x14ac:dyDescent="0.3">
      <c r="A1338" t="s">
        <v>1840</v>
      </c>
      <c r="B1338" t="s">
        <v>135</v>
      </c>
      <c r="C1338" s="46" t="s">
        <v>176</v>
      </c>
      <c r="D1338" t="s">
        <v>177</v>
      </c>
      <c r="E1338" t="s">
        <v>6</v>
      </c>
      <c r="F1338" t="s">
        <v>1602</v>
      </c>
      <c r="G1338" t="s">
        <v>137</v>
      </c>
      <c r="H1338" t="s">
        <v>138</v>
      </c>
      <c r="I1338" t="s">
        <v>139</v>
      </c>
      <c r="J1338" t="s">
        <v>88</v>
      </c>
      <c r="K1338" s="5" t="s">
        <v>95</v>
      </c>
      <c r="L1338" s="5" t="s">
        <v>1603</v>
      </c>
      <c r="M1338" s="5" t="s">
        <v>33</v>
      </c>
      <c r="N1338" s="5">
        <v>1267</v>
      </c>
      <c r="O1338" s="5">
        <v>6705044.2599999998</v>
      </c>
      <c r="P1338" s="49"/>
      <c r="Q1338" s="48"/>
    </row>
    <row r="1339" spans="1:17" x14ac:dyDescent="0.3">
      <c r="A1339" t="s">
        <v>1841</v>
      </c>
      <c r="B1339" t="s">
        <v>135</v>
      </c>
      <c r="C1339" s="46" t="s">
        <v>176</v>
      </c>
      <c r="D1339" t="s">
        <v>177</v>
      </c>
      <c r="E1339" t="s">
        <v>6</v>
      </c>
      <c r="F1339" t="s">
        <v>1602</v>
      </c>
      <c r="G1339" t="s">
        <v>137</v>
      </c>
      <c r="H1339" t="s">
        <v>138</v>
      </c>
      <c r="I1339" t="s">
        <v>139</v>
      </c>
      <c r="J1339" t="s">
        <v>88</v>
      </c>
      <c r="K1339" s="5" t="s">
        <v>95</v>
      </c>
      <c r="L1339" s="5" t="s">
        <v>1603</v>
      </c>
      <c r="M1339" s="5" t="s">
        <v>33</v>
      </c>
      <c r="N1339" s="5">
        <v>1479</v>
      </c>
      <c r="O1339" s="5">
        <v>2175638.2999999998</v>
      </c>
      <c r="P1339" s="49"/>
      <c r="Q1339" s="48"/>
    </row>
    <row r="1340" spans="1:17" x14ac:dyDescent="0.3">
      <c r="A1340" t="s">
        <v>1842</v>
      </c>
      <c r="B1340" t="s">
        <v>135</v>
      </c>
      <c r="C1340" s="46" t="s">
        <v>176</v>
      </c>
      <c r="D1340" t="s">
        <v>177</v>
      </c>
      <c r="E1340" t="s">
        <v>6</v>
      </c>
      <c r="F1340" t="s">
        <v>1602</v>
      </c>
      <c r="G1340" t="s">
        <v>137</v>
      </c>
      <c r="H1340" t="s">
        <v>138</v>
      </c>
      <c r="I1340" t="s">
        <v>139</v>
      </c>
      <c r="J1340" t="s">
        <v>87</v>
      </c>
      <c r="K1340" s="5" t="s">
        <v>96</v>
      </c>
      <c r="L1340" s="5" t="s">
        <v>1603</v>
      </c>
      <c r="M1340" s="5" t="s">
        <v>33</v>
      </c>
      <c r="N1340" s="5">
        <v>927</v>
      </c>
      <c r="O1340" s="5">
        <v>2345662.5</v>
      </c>
      <c r="P1340" s="49"/>
      <c r="Q1340" s="48"/>
    </row>
    <row r="1341" spans="1:17" x14ac:dyDescent="0.3">
      <c r="A1341" t="s">
        <v>1843</v>
      </c>
      <c r="B1341" t="s">
        <v>135</v>
      </c>
      <c r="C1341" s="46" t="s">
        <v>176</v>
      </c>
      <c r="D1341" t="s">
        <v>177</v>
      </c>
      <c r="E1341" t="s">
        <v>6</v>
      </c>
      <c r="F1341" t="s">
        <v>1602</v>
      </c>
      <c r="G1341" t="s">
        <v>137</v>
      </c>
      <c r="H1341" t="s">
        <v>138</v>
      </c>
      <c r="I1341" t="s">
        <v>139</v>
      </c>
      <c r="J1341" t="s">
        <v>87</v>
      </c>
      <c r="K1341" s="5" t="s">
        <v>95</v>
      </c>
      <c r="L1341" s="5" t="s">
        <v>1603</v>
      </c>
      <c r="M1341" s="5" t="s">
        <v>33</v>
      </c>
      <c r="N1341" s="5">
        <v>40</v>
      </c>
      <c r="O1341" s="5">
        <v>88382.71</v>
      </c>
      <c r="P1341" s="49"/>
      <c r="Q1341" s="48"/>
    </row>
    <row r="1342" spans="1:17" x14ac:dyDescent="0.3">
      <c r="A1342" t="s">
        <v>1844</v>
      </c>
      <c r="B1342" t="s">
        <v>135</v>
      </c>
      <c r="C1342" s="46" t="s">
        <v>176</v>
      </c>
      <c r="D1342" t="s">
        <v>177</v>
      </c>
      <c r="E1342" t="s">
        <v>6</v>
      </c>
      <c r="F1342" t="s">
        <v>1602</v>
      </c>
      <c r="G1342" t="s">
        <v>137</v>
      </c>
      <c r="H1342" t="s">
        <v>138</v>
      </c>
      <c r="I1342" t="s">
        <v>139</v>
      </c>
      <c r="J1342" t="s">
        <v>87</v>
      </c>
      <c r="K1342" s="5" t="s">
        <v>95</v>
      </c>
      <c r="L1342" s="5" t="s">
        <v>1603</v>
      </c>
      <c r="M1342" s="5" t="s">
        <v>33</v>
      </c>
      <c r="N1342" s="5">
        <v>11619</v>
      </c>
      <c r="O1342" s="5">
        <v>12883686.539999999</v>
      </c>
      <c r="P1342" s="49"/>
      <c r="Q1342" s="48"/>
    </row>
    <row r="1343" spans="1:17" x14ac:dyDescent="0.3">
      <c r="A1343" t="s">
        <v>1845</v>
      </c>
      <c r="B1343" t="s">
        <v>135</v>
      </c>
      <c r="C1343" s="46" t="s">
        <v>176</v>
      </c>
      <c r="D1343" t="s">
        <v>177</v>
      </c>
      <c r="E1343" t="s">
        <v>6</v>
      </c>
      <c r="F1343" t="s">
        <v>1602</v>
      </c>
      <c r="G1343" t="s">
        <v>137</v>
      </c>
      <c r="H1343" t="s">
        <v>138</v>
      </c>
      <c r="I1343" t="s">
        <v>139</v>
      </c>
      <c r="J1343" t="s">
        <v>35</v>
      </c>
      <c r="K1343" s="5" t="s">
        <v>96</v>
      </c>
      <c r="L1343" s="5" t="s">
        <v>1603</v>
      </c>
      <c r="M1343" s="5" t="s">
        <v>33</v>
      </c>
      <c r="N1343" s="5">
        <v>1329</v>
      </c>
      <c r="O1343" s="5">
        <v>1152156.3400000001</v>
      </c>
      <c r="P1343" s="49"/>
      <c r="Q1343" s="48"/>
    </row>
    <row r="1344" spans="1:17" x14ac:dyDescent="0.3">
      <c r="A1344" t="s">
        <v>1846</v>
      </c>
      <c r="B1344" t="s">
        <v>135</v>
      </c>
      <c r="C1344" s="46" t="s">
        <v>176</v>
      </c>
      <c r="D1344" t="s">
        <v>177</v>
      </c>
      <c r="E1344" t="s">
        <v>6</v>
      </c>
      <c r="F1344" t="s">
        <v>1602</v>
      </c>
      <c r="G1344" t="s">
        <v>137</v>
      </c>
      <c r="H1344" t="s">
        <v>138</v>
      </c>
      <c r="I1344" t="s">
        <v>139</v>
      </c>
      <c r="J1344" t="s">
        <v>88</v>
      </c>
      <c r="K1344" s="5" t="s">
        <v>95</v>
      </c>
      <c r="L1344" s="5" t="s">
        <v>1603</v>
      </c>
      <c r="M1344" s="5" t="s">
        <v>33</v>
      </c>
      <c r="N1344" s="5">
        <v>30</v>
      </c>
      <c r="O1344" s="5">
        <v>44355.08</v>
      </c>
      <c r="P1344" s="49"/>
      <c r="Q1344" s="48"/>
    </row>
    <row r="1345" spans="1:17" x14ac:dyDescent="0.3">
      <c r="A1345" t="s">
        <v>1847</v>
      </c>
      <c r="B1345" t="s">
        <v>135</v>
      </c>
      <c r="C1345" s="46" t="s">
        <v>176</v>
      </c>
      <c r="D1345" t="s">
        <v>177</v>
      </c>
      <c r="E1345" t="s">
        <v>6</v>
      </c>
      <c r="F1345" t="s">
        <v>1602</v>
      </c>
      <c r="G1345" t="s">
        <v>137</v>
      </c>
      <c r="H1345" t="s">
        <v>138</v>
      </c>
      <c r="I1345" t="s">
        <v>139</v>
      </c>
      <c r="J1345" t="s">
        <v>88</v>
      </c>
      <c r="K1345" s="5" t="s">
        <v>95</v>
      </c>
      <c r="L1345" s="5" t="s">
        <v>1603</v>
      </c>
      <c r="M1345" s="5" t="s">
        <v>33</v>
      </c>
      <c r="N1345" s="5">
        <v>5870</v>
      </c>
      <c r="O1345" s="5">
        <v>6421436.96</v>
      </c>
      <c r="P1345" s="49"/>
      <c r="Q1345" s="48"/>
    </row>
    <row r="1346" spans="1:17" x14ac:dyDescent="0.3">
      <c r="A1346" t="s">
        <v>1848</v>
      </c>
      <c r="B1346" t="s">
        <v>135</v>
      </c>
      <c r="C1346" s="46" t="s">
        <v>176</v>
      </c>
      <c r="D1346" t="s">
        <v>177</v>
      </c>
      <c r="E1346" t="s">
        <v>6</v>
      </c>
      <c r="F1346" t="s">
        <v>1602</v>
      </c>
      <c r="G1346" t="s">
        <v>137</v>
      </c>
      <c r="H1346" t="s">
        <v>138</v>
      </c>
      <c r="I1346" t="s">
        <v>139</v>
      </c>
      <c r="J1346" t="s">
        <v>35</v>
      </c>
      <c r="K1346" s="5" t="s">
        <v>95</v>
      </c>
      <c r="L1346" s="5" t="s">
        <v>1603</v>
      </c>
      <c r="M1346" s="5" t="s">
        <v>33</v>
      </c>
      <c r="N1346" s="5">
        <v>1335</v>
      </c>
      <c r="O1346" s="5">
        <v>1042753.01</v>
      </c>
      <c r="P1346" s="49"/>
      <c r="Q1346" s="48"/>
    </row>
    <row r="1347" spans="1:17" x14ac:dyDescent="0.3">
      <c r="A1347" t="s">
        <v>1849</v>
      </c>
      <c r="B1347" t="s">
        <v>135</v>
      </c>
      <c r="C1347" s="46" t="s">
        <v>176</v>
      </c>
      <c r="D1347" t="s">
        <v>177</v>
      </c>
      <c r="E1347" t="s">
        <v>6</v>
      </c>
      <c r="F1347" t="s">
        <v>1602</v>
      </c>
      <c r="G1347" t="s">
        <v>137</v>
      </c>
      <c r="H1347" t="s">
        <v>138</v>
      </c>
      <c r="I1347" t="s">
        <v>139</v>
      </c>
      <c r="J1347" t="s">
        <v>88</v>
      </c>
      <c r="K1347" s="5" t="s">
        <v>96</v>
      </c>
      <c r="L1347" s="5" t="s">
        <v>1603</v>
      </c>
      <c r="M1347" s="5" t="s">
        <v>33</v>
      </c>
      <c r="N1347" s="5">
        <v>13</v>
      </c>
      <c r="O1347" s="5">
        <v>126521.58</v>
      </c>
      <c r="P1347" s="49"/>
      <c r="Q1347" s="48"/>
    </row>
    <row r="1348" spans="1:17" x14ac:dyDescent="0.3">
      <c r="A1348" t="s">
        <v>1850</v>
      </c>
      <c r="B1348" t="s">
        <v>135</v>
      </c>
      <c r="C1348" s="46" t="s">
        <v>176</v>
      </c>
      <c r="D1348" t="s">
        <v>177</v>
      </c>
      <c r="E1348" t="s">
        <v>6</v>
      </c>
      <c r="F1348" t="s">
        <v>1602</v>
      </c>
      <c r="G1348" t="s">
        <v>137</v>
      </c>
      <c r="H1348" t="s">
        <v>138</v>
      </c>
      <c r="I1348" t="s">
        <v>139</v>
      </c>
      <c r="J1348" t="s">
        <v>88</v>
      </c>
      <c r="K1348" s="5" t="s">
        <v>96</v>
      </c>
      <c r="L1348" s="5" t="s">
        <v>1603</v>
      </c>
      <c r="M1348" s="5" t="s">
        <v>33</v>
      </c>
      <c r="N1348" s="5">
        <v>70</v>
      </c>
      <c r="O1348" s="5">
        <v>1682754.32</v>
      </c>
      <c r="P1348" s="49"/>
      <c r="Q1348" s="48"/>
    </row>
    <row r="1349" spans="1:17" x14ac:dyDescent="0.3">
      <c r="A1349" t="s">
        <v>1851</v>
      </c>
      <c r="B1349" t="s">
        <v>135</v>
      </c>
      <c r="C1349" s="46" t="s">
        <v>176</v>
      </c>
      <c r="D1349" t="s">
        <v>177</v>
      </c>
      <c r="E1349" t="s">
        <v>6</v>
      </c>
      <c r="F1349" t="s">
        <v>1602</v>
      </c>
      <c r="G1349" t="s">
        <v>137</v>
      </c>
      <c r="H1349" t="s">
        <v>138</v>
      </c>
      <c r="I1349" t="s">
        <v>139</v>
      </c>
      <c r="J1349" t="s">
        <v>88</v>
      </c>
      <c r="K1349" s="5" t="s">
        <v>96</v>
      </c>
      <c r="L1349" s="5" t="s">
        <v>1603</v>
      </c>
      <c r="M1349" s="5" t="s">
        <v>33</v>
      </c>
      <c r="N1349" s="5">
        <v>183</v>
      </c>
      <c r="O1349" s="5">
        <v>2217989.42</v>
      </c>
      <c r="P1349" s="49"/>
      <c r="Q1349" s="48"/>
    </row>
    <row r="1350" spans="1:17" x14ac:dyDescent="0.3">
      <c r="A1350" t="s">
        <v>1852</v>
      </c>
      <c r="B1350" t="s">
        <v>135</v>
      </c>
      <c r="C1350" s="46" t="s">
        <v>176</v>
      </c>
      <c r="D1350" t="s">
        <v>177</v>
      </c>
      <c r="E1350" t="s">
        <v>6</v>
      </c>
      <c r="F1350" t="s">
        <v>1602</v>
      </c>
      <c r="G1350" t="s">
        <v>137</v>
      </c>
      <c r="H1350" t="s">
        <v>138</v>
      </c>
      <c r="I1350" t="s">
        <v>139</v>
      </c>
      <c r="J1350" t="s">
        <v>88</v>
      </c>
      <c r="K1350" s="5" t="s">
        <v>96</v>
      </c>
      <c r="L1350" s="5" t="s">
        <v>1603</v>
      </c>
      <c r="M1350" s="5" t="s">
        <v>33</v>
      </c>
      <c r="N1350" s="5">
        <v>510</v>
      </c>
      <c r="O1350" s="5">
        <v>2140087.94</v>
      </c>
      <c r="P1350" s="49"/>
      <c r="Q1350" s="48"/>
    </row>
    <row r="1351" spans="1:17" x14ac:dyDescent="0.3">
      <c r="A1351" t="s">
        <v>1853</v>
      </c>
      <c r="B1351" t="s">
        <v>135</v>
      </c>
      <c r="C1351" s="46" t="s">
        <v>176</v>
      </c>
      <c r="D1351" t="s">
        <v>177</v>
      </c>
      <c r="E1351" t="s">
        <v>6</v>
      </c>
      <c r="F1351" t="s">
        <v>1602</v>
      </c>
      <c r="G1351" t="s">
        <v>137</v>
      </c>
      <c r="H1351" t="s">
        <v>138</v>
      </c>
      <c r="I1351" t="s">
        <v>139</v>
      </c>
      <c r="J1351" t="s">
        <v>88</v>
      </c>
      <c r="K1351" s="5" t="s">
        <v>96</v>
      </c>
      <c r="L1351" s="5" t="s">
        <v>1603</v>
      </c>
      <c r="M1351" s="5" t="s">
        <v>33</v>
      </c>
      <c r="N1351" s="5">
        <v>150</v>
      </c>
      <c r="O1351" s="5">
        <v>1114915.94</v>
      </c>
      <c r="P1351" s="49"/>
      <c r="Q1351" s="48"/>
    </row>
    <row r="1352" spans="1:17" x14ac:dyDescent="0.3">
      <c r="A1352" t="s">
        <v>1854</v>
      </c>
      <c r="B1352" t="s">
        <v>135</v>
      </c>
      <c r="C1352" s="46" t="s">
        <v>176</v>
      </c>
      <c r="D1352" t="s">
        <v>177</v>
      </c>
      <c r="E1352" t="s">
        <v>6</v>
      </c>
      <c r="F1352" t="s">
        <v>1602</v>
      </c>
      <c r="G1352" t="s">
        <v>137</v>
      </c>
      <c r="H1352" t="s">
        <v>138</v>
      </c>
      <c r="I1352" t="s">
        <v>139</v>
      </c>
      <c r="J1352" t="s">
        <v>35</v>
      </c>
      <c r="K1352" s="5" t="s">
        <v>96</v>
      </c>
      <c r="L1352" s="5" t="s">
        <v>1603</v>
      </c>
      <c r="M1352" s="5" t="s">
        <v>33</v>
      </c>
      <c r="N1352" s="5">
        <v>610</v>
      </c>
      <c r="O1352" s="5">
        <v>1165406.04</v>
      </c>
      <c r="P1352" s="49"/>
      <c r="Q1352" s="48"/>
    </row>
    <row r="1353" spans="1:17" x14ac:dyDescent="0.3">
      <c r="A1353" t="s">
        <v>1855</v>
      </c>
      <c r="B1353" t="s">
        <v>135</v>
      </c>
      <c r="C1353" s="46" t="s">
        <v>176</v>
      </c>
      <c r="D1353" t="s">
        <v>177</v>
      </c>
      <c r="E1353" t="s">
        <v>6</v>
      </c>
      <c r="F1353" t="s">
        <v>1602</v>
      </c>
      <c r="G1353" t="s">
        <v>137</v>
      </c>
      <c r="H1353" t="s">
        <v>138</v>
      </c>
      <c r="I1353" t="s">
        <v>139</v>
      </c>
      <c r="J1353" t="s">
        <v>87</v>
      </c>
      <c r="K1353" s="5" t="s">
        <v>96</v>
      </c>
      <c r="L1353" s="5" t="s">
        <v>1603</v>
      </c>
      <c r="M1353" s="5" t="s">
        <v>33</v>
      </c>
      <c r="N1353" s="5">
        <v>631</v>
      </c>
      <c r="O1353" s="5">
        <v>1683146.72</v>
      </c>
      <c r="P1353" s="49"/>
      <c r="Q1353" s="48"/>
    </row>
    <row r="1354" spans="1:17" x14ac:dyDescent="0.3">
      <c r="A1354" t="s">
        <v>1856</v>
      </c>
      <c r="B1354" t="s">
        <v>135</v>
      </c>
      <c r="C1354" s="46" t="s">
        <v>176</v>
      </c>
      <c r="D1354" t="s">
        <v>177</v>
      </c>
      <c r="E1354" t="s">
        <v>6</v>
      </c>
      <c r="F1354" t="s">
        <v>1602</v>
      </c>
      <c r="G1354" t="s">
        <v>137</v>
      </c>
      <c r="H1354" t="s">
        <v>138</v>
      </c>
      <c r="I1354" t="s">
        <v>139</v>
      </c>
      <c r="J1354" t="s">
        <v>143</v>
      </c>
      <c r="K1354" s="5" t="s">
        <v>96</v>
      </c>
      <c r="M1354" s="5" t="s">
        <v>33</v>
      </c>
      <c r="N1354" s="5">
        <v>12</v>
      </c>
      <c r="O1354" s="5">
        <v>74030.22</v>
      </c>
      <c r="P1354" s="49"/>
      <c r="Q1354" s="48"/>
    </row>
    <row r="1355" spans="1:17" x14ac:dyDescent="0.3">
      <c r="A1355" t="s">
        <v>1857</v>
      </c>
      <c r="B1355" t="s">
        <v>135</v>
      </c>
      <c r="C1355" s="46" t="s">
        <v>176</v>
      </c>
      <c r="D1355" t="s">
        <v>177</v>
      </c>
      <c r="E1355" t="s">
        <v>6</v>
      </c>
      <c r="F1355" t="s">
        <v>1602</v>
      </c>
      <c r="G1355" t="s">
        <v>137</v>
      </c>
      <c r="H1355" t="s">
        <v>138</v>
      </c>
      <c r="I1355" t="s">
        <v>139</v>
      </c>
      <c r="J1355" t="s">
        <v>87</v>
      </c>
      <c r="K1355" s="5" t="s">
        <v>96</v>
      </c>
      <c r="L1355" s="5" t="s">
        <v>1603</v>
      </c>
      <c r="M1355" s="5" t="s">
        <v>33</v>
      </c>
      <c r="N1355" s="5">
        <v>30</v>
      </c>
      <c r="O1355" s="5">
        <v>8118.68</v>
      </c>
      <c r="P1355" s="49"/>
      <c r="Q1355" s="48"/>
    </row>
    <row r="1356" spans="1:17" x14ac:dyDescent="0.3">
      <c r="A1356" t="s">
        <v>1858</v>
      </c>
      <c r="B1356" t="s">
        <v>135</v>
      </c>
      <c r="C1356" s="46" t="s">
        <v>176</v>
      </c>
      <c r="D1356" t="s">
        <v>177</v>
      </c>
      <c r="E1356" t="s">
        <v>6</v>
      </c>
      <c r="F1356" t="s">
        <v>1602</v>
      </c>
      <c r="G1356" t="s">
        <v>137</v>
      </c>
      <c r="H1356" t="s">
        <v>138</v>
      </c>
      <c r="I1356" t="s">
        <v>139</v>
      </c>
      <c r="J1356" t="s">
        <v>87</v>
      </c>
      <c r="K1356" s="5" t="s">
        <v>96</v>
      </c>
      <c r="L1356" s="5" t="s">
        <v>1603</v>
      </c>
      <c r="M1356" s="5" t="s">
        <v>33</v>
      </c>
      <c r="N1356" s="5">
        <v>180</v>
      </c>
      <c r="O1356" s="5">
        <v>56374.79</v>
      </c>
      <c r="P1356" s="49"/>
      <c r="Q1356" s="48"/>
    </row>
    <row r="1357" spans="1:17" x14ac:dyDescent="0.3">
      <c r="A1357" t="s">
        <v>1859</v>
      </c>
      <c r="B1357" t="s">
        <v>135</v>
      </c>
      <c r="C1357" s="46" t="s">
        <v>176</v>
      </c>
      <c r="D1357" t="s">
        <v>177</v>
      </c>
      <c r="E1357" t="s">
        <v>6</v>
      </c>
      <c r="F1357" t="s">
        <v>1602</v>
      </c>
      <c r="G1357" t="s">
        <v>137</v>
      </c>
      <c r="H1357" t="s">
        <v>138</v>
      </c>
      <c r="I1357" t="s">
        <v>139</v>
      </c>
      <c r="J1357" t="s">
        <v>88</v>
      </c>
      <c r="K1357" s="5" t="s">
        <v>96</v>
      </c>
      <c r="L1357" s="5" t="s">
        <v>1603</v>
      </c>
      <c r="M1357" s="5" t="s">
        <v>33</v>
      </c>
      <c r="N1357" s="5">
        <v>127</v>
      </c>
      <c r="O1357" s="5">
        <v>112462.72</v>
      </c>
      <c r="P1357" s="49"/>
      <c r="Q1357" s="48"/>
    </row>
    <row r="1358" spans="1:17" x14ac:dyDescent="0.3">
      <c r="A1358" t="s">
        <v>1860</v>
      </c>
      <c r="B1358" t="s">
        <v>135</v>
      </c>
      <c r="C1358" s="46" t="s">
        <v>176</v>
      </c>
      <c r="D1358" t="s">
        <v>177</v>
      </c>
      <c r="E1358" t="s">
        <v>6</v>
      </c>
      <c r="F1358" t="s">
        <v>1602</v>
      </c>
      <c r="G1358" t="s">
        <v>137</v>
      </c>
      <c r="H1358" t="s">
        <v>138</v>
      </c>
      <c r="I1358" t="s">
        <v>139</v>
      </c>
      <c r="J1358" t="s">
        <v>88</v>
      </c>
      <c r="K1358" s="5" t="s">
        <v>96</v>
      </c>
      <c r="L1358" s="5" t="s">
        <v>1603</v>
      </c>
      <c r="M1358" s="5" t="s">
        <v>33</v>
      </c>
      <c r="N1358" s="5">
        <v>4141</v>
      </c>
      <c r="O1358" s="5">
        <v>2425267.5499999998</v>
      </c>
      <c r="P1358" s="49"/>
      <c r="Q1358" s="48"/>
    </row>
    <row r="1359" spans="1:17" x14ac:dyDescent="0.3">
      <c r="A1359" t="s">
        <v>1861</v>
      </c>
      <c r="B1359" t="s">
        <v>135</v>
      </c>
      <c r="C1359" s="46" t="s">
        <v>176</v>
      </c>
      <c r="D1359" t="s">
        <v>177</v>
      </c>
      <c r="E1359" t="s">
        <v>6</v>
      </c>
      <c r="F1359" t="s">
        <v>1602</v>
      </c>
      <c r="G1359" t="s">
        <v>137</v>
      </c>
      <c r="H1359" t="s">
        <v>138</v>
      </c>
      <c r="I1359" t="s">
        <v>140</v>
      </c>
      <c r="J1359" t="s">
        <v>141</v>
      </c>
      <c r="K1359" s="5" t="s">
        <v>95</v>
      </c>
      <c r="M1359" s="5" t="s">
        <v>33</v>
      </c>
      <c r="N1359" s="5">
        <v>26</v>
      </c>
      <c r="O1359" s="5">
        <v>17946.099999999999</v>
      </c>
      <c r="P1359" s="49"/>
      <c r="Q1359" s="48"/>
    </row>
    <row r="1360" spans="1:17" x14ac:dyDescent="0.3">
      <c r="A1360" t="s">
        <v>1862</v>
      </c>
      <c r="B1360" t="s">
        <v>135</v>
      </c>
      <c r="C1360" s="46" t="s">
        <v>176</v>
      </c>
      <c r="D1360" t="s">
        <v>177</v>
      </c>
      <c r="E1360" t="s">
        <v>6</v>
      </c>
      <c r="F1360" t="s">
        <v>1602</v>
      </c>
      <c r="G1360" t="s">
        <v>137</v>
      </c>
      <c r="H1360" t="s">
        <v>138</v>
      </c>
      <c r="I1360" t="s">
        <v>140</v>
      </c>
      <c r="J1360" t="s">
        <v>141</v>
      </c>
      <c r="K1360" s="5" t="s">
        <v>95</v>
      </c>
      <c r="M1360" s="5" t="s">
        <v>33</v>
      </c>
      <c r="N1360" s="5">
        <v>3</v>
      </c>
      <c r="O1360" s="5">
        <v>3737.71</v>
      </c>
      <c r="P1360" s="49"/>
      <c r="Q1360" s="48"/>
    </row>
    <row r="1361" spans="1:17" x14ac:dyDescent="0.3">
      <c r="A1361" t="s">
        <v>1863</v>
      </c>
      <c r="B1361" t="s">
        <v>135</v>
      </c>
      <c r="C1361" s="46" t="s">
        <v>176</v>
      </c>
      <c r="D1361" t="s">
        <v>177</v>
      </c>
      <c r="E1361" t="s">
        <v>6</v>
      </c>
      <c r="F1361" t="s">
        <v>1602</v>
      </c>
      <c r="G1361" t="s">
        <v>137</v>
      </c>
      <c r="H1361" t="s">
        <v>138</v>
      </c>
      <c r="I1361" t="s">
        <v>140</v>
      </c>
      <c r="J1361" t="s">
        <v>141</v>
      </c>
      <c r="K1361" s="5" t="s">
        <v>95</v>
      </c>
      <c r="M1361" s="5" t="s">
        <v>33</v>
      </c>
      <c r="N1361" s="5">
        <v>1</v>
      </c>
      <c r="O1361" s="5">
        <v>1743.34</v>
      </c>
      <c r="P1361" s="49"/>
      <c r="Q1361" s="48"/>
    </row>
    <row r="1362" spans="1:17" x14ac:dyDescent="0.3">
      <c r="A1362" t="s">
        <v>1864</v>
      </c>
      <c r="B1362" t="s">
        <v>135</v>
      </c>
      <c r="C1362" s="46" t="s">
        <v>176</v>
      </c>
      <c r="D1362" t="s">
        <v>177</v>
      </c>
      <c r="E1362" t="s">
        <v>6</v>
      </c>
      <c r="F1362" t="s">
        <v>1602</v>
      </c>
      <c r="G1362" t="s">
        <v>137</v>
      </c>
      <c r="H1362" t="s">
        <v>138</v>
      </c>
      <c r="I1362" t="s">
        <v>140</v>
      </c>
      <c r="J1362" t="s">
        <v>141</v>
      </c>
      <c r="K1362" s="5" t="s">
        <v>95</v>
      </c>
      <c r="M1362" s="5" t="s">
        <v>33</v>
      </c>
      <c r="N1362" s="5">
        <v>1</v>
      </c>
      <c r="O1362" s="5">
        <v>562.99</v>
      </c>
      <c r="P1362" s="49"/>
      <c r="Q1362" s="48"/>
    </row>
    <row r="1363" spans="1:17" x14ac:dyDescent="0.3">
      <c r="A1363" t="s">
        <v>1865</v>
      </c>
      <c r="B1363" t="s">
        <v>135</v>
      </c>
      <c r="C1363" s="46" t="s">
        <v>176</v>
      </c>
      <c r="D1363" t="s">
        <v>177</v>
      </c>
      <c r="E1363" t="s">
        <v>6</v>
      </c>
      <c r="F1363" t="s">
        <v>1602</v>
      </c>
      <c r="G1363" t="s">
        <v>137</v>
      </c>
      <c r="H1363" t="s">
        <v>138</v>
      </c>
      <c r="I1363" t="s">
        <v>140</v>
      </c>
      <c r="J1363" t="s">
        <v>141</v>
      </c>
      <c r="K1363" s="5" t="s">
        <v>95</v>
      </c>
      <c r="M1363" s="5" t="s">
        <v>33</v>
      </c>
      <c r="N1363" s="5">
        <v>43</v>
      </c>
      <c r="O1363" s="5">
        <v>76047.429999999993</v>
      </c>
      <c r="P1363" s="49"/>
      <c r="Q1363" s="48"/>
    </row>
    <row r="1364" spans="1:17" x14ac:dyDescent="0.3">
      <c r="A1364" t="s">
        <v>1866</v>
      </c>
      <c r="B1364" t="s">
        <v>135</v>
      </c>
      <c r="C1364" s="46" t="s">
        <v>176</v>
      </c>
      <c r="D1364" t="s">
        <v>177</v>
      </c>
      <c r="E1364" t="s">
        <v>6</v>
      </c>
      <c r="F1364" t="s">
        <v>1602</v>
      </c>
      <c r="G1364" t="s">
        <v>137</v>
      </c>
      <c r="H1364" t="s">
        <v>138</v>
      </c>
      <c r="I1364" t="s">
        <v>140</v>
      </c>
      <c r="J1364" t="s">
        <v>141</v>
      </c>
      <c r="K1364" s="5" t="s">
        <v>95</v>
      </c>
      <c r="M1364" s="5" t="s">
        <v>33</v>
      </c>
      <c r="N1364" s="5">
        <v>120</v>
      </c>
      <c r="O1364" s="5">
        <v>528733.39</v>
      </c>
      <c r="P1364" s="49"/>
      <c r="Q1364" s="48"/>
    </row>
    <row r="1365" spans="1:17" x14ac:dyDescent="0.3">
      <c r="A1365" t="s">
        <v>1867</v>
      </c>
      <c r="B1365" t="s">
        <v>135</v>
      </c>
      <c r="C1365" s="46" t="s">
        <v>176</v>
      </c>
      <c r="D1365" t="s">
        <v>177</v>
      </c>
      <c r="E1365" t="s">
        <v>6</v>
      </c>
      <c r="F1365" t="s">
        <v>1602</v>
      </c>
      <c r="G1365" t="s">
        <v>137</v>
      </c>
      <c r="H1365" t="s">
        <v>138</v>
      </c>
      <c r="I1365" t="s">
        <v>140</v>
      </c>
      <c r="J1365" t="s">
        <v>141</v>
      </c>
      <c r="K1365" s="5" t="s">
        <v>95</v>
      </c>
      <c r="M1365" s="5" t="s">
        <v>33</v>
      </c>
      <c r="N1365" s="5">
        <v>70</v>
      </c>
      <c r="O1365" s="5">
        <v>89941.49</v>
      </c>
      <c r="P1365" s="49"/>
      <c r="Q1365" s="48"/>
    </row>
    <row r="1366" spans="1:17" x14ac:dyDescent="0.3">
      <c r="A1366" t="s">
        <v>1868</v>
      </c>
      <c r="B1366" t="s">
        <v>135</v>
      </c>
      <c r="C1366" s="46" t="s">
        <v>176</v>
      </c>
      <c r="D1366" t="s">
        <v>177</v>
      </c>
      <c r="E1366" t="s">
        <v>6</v>
      </c>
      <c r="F1366" t="s">
        <v>1602</v>
      </c>
      <c r="G1366" t="s">
        <v>137</v>
      </c>
      <c r="H1366" t="s">
        <v>138</v>
      </c>
      <c r="I1366" t="s">
        <v>140</v>
      </c>
      <c r="J1366" t="s">
        <v>141</v>
      </c>
      <c r="K1366" s="5" t="s">
        <v>95</v>
      </c>
      <c r="M1366" s="5" t="s">
        <v>33</v>
      </c>
      <c r="N1366" s="5">
        <v>540</v>
      </c>
      <c r="O1366" s="5">
        <v>983220.05</v>
      </c>
      <c r="P1366" s="49"/>
      <c r="Q1366" s="48"/>
    </row>
    <row r="1367" spans="1:17" x14ac:dyDescent="0.3">
      <c r="A1367" t="s">
        <v>1869</v>
      </c>
      <c r="B1367" t="s">
        <v>135</v>
      </c>
      <c r="C1367" s="46" t="s">
        <v>176</v>
      </c>
      <c r="D1367" t="s">
        <v>177</v>
      </c>
      <c r="E1367" t="s">
        <v>6</v>
      </c>
      <c r="F1367" t="s">
        <v>1602</v>
      </c>
      <c r="G1367" t="s">
        <v>137</v>
      </c>
      <c r="H1367" t="s">
        <v>138</v>
      </c>
      <c r="I1367" t="s">
        <v>140</v>
      </c>
      <c r="J1367" t="s">
        <v>141</v>
      </c>
      <c r="K1367" s="5" t="s">
        <v>95</v>
      </c>
      <c r="M1367" s="5" t="s">
        <v>33</v>
      </c>
      <c r="N1367" s="5">
        <v>98</v>
      </c>
      <c r="O1367" s="5">
        <v>345192.93</v>
      </c>
      <c r="P1367" s="49"/>
      <c r="Q1367" s="48"/>
    </row>
    <row r="1368" spans="1:17" x14ac:dyDescent="0.3">
      <c r="A1368" t="s">
        <v>1870</v>
      </c>
      <c r="B1368" t="s">
        <v>135</v>
      </c>
      <c r="C1368" s="46" t="s">
        <v>176</v>
      </c>
      <c r="D1368" t="s">
        <v>177</v>
      </c>
      <c r="E1368" t="s">
        <v>6</v>
      </c>
      <c r="F1368" t="s">
        <v>1602</v>
      </c>
      <c r="G1368" t="s">
        <v>137</v>
      </c>
      <c r="H1368" t="s">
        <v>138</v>
      </c>
      <c r="I1368" t="s">
        <v>140</v>
      </c>
      <c r="J1368" t="s">
        <v>141</v>
      </c>
      <c r="K1368" s="5" t="s">
        <v>95</v>
      </c>
      <c r="M1368" s="5" t="s">
        <v>33</v>
      </c>
      <c r="N1368" s="5">
        <v>5</v>
      </c>
      <c r="O1368" s="5">
        <v>14574.39</v>
      </c>
      <c r="P1368" s="49"/>
      <c r="Q1368" s="48"/>
    </row>
    <row r="1369" spans="1:17" x14ac:dyDescent="0.3">
      <c r="A1369" t="s">
        <v>1871</v>
      </c>
      <c r="B1369" t="s">
        <v>135</v>
      </c>
      <c r="C1369" s="46" t="s">
        <v>176</v>
      </c>
      <c r="D1369" t="s">
        <v>177</v>
      </c>
      <c r="E1369" t="s">
        <v>6</v>
      </c>
      <c r="F1369" t="s">
        <v>1602</v>
      </c>
      <c r="G1369" t="s">
        <v>137</v>
      </c>
      <c r="H1369" t="s">
        <v>138</v>
      </c>
      <c r="I1369" t="s">
        <v>140</v>
      </c>
      <c r="J1369" t="s">
        <v>141</v>
      </c>
      <c r="K1369" s="5" t="s">
        <v>95</v>
      </c>
      <c r="M1369" s="5" t="s">
        <v>33</v>
      </c>
      <c r="N1369" s="5">
        <v>247</v>
      </c>
      <c r="O1369" s="5">
        <v>393236.6</v>
      </c>
      <c r="P1369" s="49"/>
      <c r="Q1369" s="48"/>
    </row>
    <row r="1370" spans="1:17" x14ac:dyDescent="0.3">
      <c r="A1370" t="s">
        <v>1872</v>
      </c>
      <c r="B1370" t="s">
        <v>135</v>
      </c>
      <c r="C1370" s="46" t="s">
        <v>176</v>
      </c>
      <c r="D1370" t="s">
        <v>177</v>
      </c>
      <c r="E1370" t="s">
        <v>6</v>
      </c>
      <c r="F1370" t="s">
        <v>1602</v>
      </c>
      <c r="G1370" t="s">
        <v>137</v>
      </c>
      <c r="H1370" t="s">
        <v>138</v>
      </c>
      <c r="I1370" t="s">
        <v>140</v>
      </c>
      <c r="J1370" t="s">
        <v>141</v>
      </c>
      <c r="K1370" s="5" t="s">
        <v>95</v>
      </c>
      <c r="M1370" s="5" t="s">
        <v>33</v>
      </c>
      <c r="N1370" s="5">
        <v>20</v>
      </c>
      <c r="O1370" s="5">
        <v>5595.13</v>
      </c>
      <c r="P1370" s="49"/>
      <c r="Q1370" s="48"/>
    </row>
    <row r="1371" spans="1:17" x14ac:dyDescent="0.3">
      <c r="A1371" t="s">
        <v>1873</v>
      </c>
      <c r="B1371" t="s">
        <v>135</v>
      </c>
      <c r="C1371" s="46" t="s">
        <v>176</v>
      </c>
      <c r="D1371" t="s">
        <v>177</v>
      </c>
      <c r="E1371" t="s">
        <v>6</v>
      </c>
      <c r="F1371" t="s">
        <v>1602</v>
      </c>
      <c r="G1371" t="s">
        <v>137</v>
      </c>
      <c r="H1371" t="s">
        <v>138</v>
      </c>
      <c r="I1371" t="s">
        <v>140</v>
      </c>
      <c r="J1371" t="s">
        <v>142</v>
      </c>
      <c r="K1371" s="5" t="s">
        <v>95</v>
      </c>
      <c r="M1371" s="5" t="s">
        <v>33</v>
      </c>
      <c r="N1371" s="5">
        <v>100</v>
      </c>
      <c r="O1371" s="5">
        <v>615765.68000000005</v>
      </c>
      <c r="P1371" s="49"/>
      <c r="Q1371" s="48"/>
    </row>
    <row r="1372" spans="1:17" x14ac:dyDescent="0.3">
      <c r="A1372" t="s">
        <v>1874</v>
      </c>
      <c r="B1372" t="s">
        <v>135</v>
      </c>
      <c r="C1372" s="46" t="s">
        <v>176</v>
      </c>
      <c r="D1372" t="s">
        <v>177</v>
      </c>
      <c r="E1372" t="s">
        <v>6</v>
      </c>
      <c r="F1372" t="s">
        <v>1602</v>
      </c>
      <c r="G1372" t="s">
        <v>137</v>
      </c>
      <c r="H1372" t="s">
        <v>138</v>
      </c>
      <c r="I1372" t="s">
        <v>140</v>
      </c>
      <c r="J1372" t="s">
        <v>141</v>
      </c>
      <c r="K1372" s="5" t="s">
        <v>95</v>
      </c>
      <c r="M1372" s="5" t="s">
        <v>33</v>
      </c>
      <c r="N1372" s="5">
        <v>160</v>
      </c>
      <c r="O1372" s="5">
        <v>230019.92</v>
      </c>
      <c r="P1372" s="49"/>
      <c r="Q1372" s="48"/>
    </row>
    <row r="1373" spans="1:17" x14ac:dyDescent="0.3">
      <c r="A1373" t="s">
        <v>1875</v>
      </c>
      <c r="B1373" t="s">
        <v>135</v>
      </c>
      <c r="C1373" s="46" t="s">
        <v>176</v>
      </c>
      <c r="D1373" t="s">
        <v>177</v>
      </c>
      <c r="E1373" t="s">
        <v>6</v>
      </c>
      <c r="F1373" t="s">
        <v>1602</v>
      </c>
      <c r="G1373" t="s">
        <v>137</v>
      </c>
      <c r="H1373" t="s">
        <v>138</v>
      </c>
      <c r="K1373" s="5" t="s">
        <v>96</v>
      </c>
      <c r="M1373" s="5" t="s">
        <v>33</v>
      </c>
      <c r="N1373" s="5">
        <v>500</v>
      </c>
      <c r="O1373" s="5">
        <v>941303.28</v>
      </c>
      <c r="P1373" s="49"/>
      <c r="Q1373" s="48"/>
    </row>
    <row r="1374" spans="1:17" x14ac:dyDescent="0.3">
      <c r="A1374" t="s">
        <v>1876</v>
      </c>
      <c r="B1374" t="s">
        <v>135</v>
      </c>
      <c r="C1374" s="46" t="s">
        <v>176</v>
      </c>
      <c r="D1374" t="s">
        <v>177</v>
      </c>
      <c r="E1374" t="s">
        <v>6</v>
      </c>
      <c r="F1374" t="s">
        <v>1602</v>
      </c>
      <c r="G1374" t="s">
        <v>137</v>
      </c>
      <c r="H1374" t="s">
        <v>138</v>
      </c>
      <c r="I1374" t="s">
        <v>140</v>
      </c>
      <c r="J1374" t="s">
        <v>141</v>
      </c>
      <c r="K1374" s="5" t="s">
        <v>96</v>
      </c>
      <c r="M1374" s="5" t="s">
        <v>33</v>
      </c>
      <c r="N1374" s="5">
        <v>3</v>
      </c>
      <c r="O1374" s="5">
        <v>20859.61</v>
      </c>
      <c r="P1374" s="49"/>
      <c r="Q1374" s="48"/>
    </row>
    <row r="1375" spans="1:17" x14ac:dyDescent="0.3">
      <c r="A1375" t="s">
        <v>1877</v>
      </c>
      <c r="B1375" t="s">
        <v>135</v>
      </c>
      <c r="C1375" s="46" t="s">
        <v>176</v>
      </c>
      <c r="D1375" t="s">
        <v>177</v>
      </c>
      <c r="E1375" t="s">
        <v>6</v>
      </c>
      <c r="F1375" t="s">
        <v>1602</v>
      </c>
      <c r="G1375" t="s">
        <v>137</v>
      </c>
      <c r="H1375" t="s">
        <v>138</v>
      </c>
      <c r="K1375" s="5" t="s">
        <v>96</v>
      </c>
      <c r="M1375" s="5" t="s">
        <v>33</v>
      </c>
      <c r="N1375" s="5">
        <v>7200</v>
      </c>
      <c r="O1375" s="5">
        <v>368923.85</v>
      </c>
      <c r="P1375" s="49"/>
      <c r="Q1375" s="48"/>
    </row>
    <row r="1376" spans="1:17" x14ac:dyDescent="0.3">
      <c r="A1376" t="s">
        <v>1878</v>
      </c>
      <c r="B1376" t="s">
        <v>135</v>
      </c>
      <c r="C1376" s="46" t="s">
        <v>176</v>
      </c>
      <c r="D1376" t="s">
        <v>177</v>
      </c>
      <c r="E1376" t="s">
        <v>6</v>
      </c>
      <c r="F1376" t="s">
        <v>1602</v>
      </c>
      <c r="G1376" t="s">
        <v>137</v>
      </c>
      <c r="H1376" t="s">
        <v>138</v>
      </c>
      <c r="I1376" t="s">
        <v>140</v>
      </c>
      <c r="J1376" t="s">
        <v>141</v>
      </c>
      <c r="K1376" s="5" t="s">
        <v>95</v>
      </c>
      <c r="M1376" s="5" t="s">
        <v>33</v>
      </c>
      <c r="N1376" s="5">
        <v>8</v>
      </c>
      <c r="O1376" s="5">
        <v>8997.75</v>
      </c>
      <c r="P1376" s="49"/>
      <c r="Q1376" s="48"/>
    </row>
    <row r="1377" spans="1:17" x14ac:dyDescent="0.3">
      <c r="A1377" t="s">
        <v>1879</v>
      </c>
      <c r="B1377" t="s">
        <v>135</v>
      </c>
      <c r="C1377" s="46" t="s">
        <v>176</v>
      </c>
      <c r="D1377" t="s">
        <v>177</v>
      </c>
      <c r="E1377" t="s">
        <v>6</v>
      </c>
      <c r="F1377" t="s">
        <v>1602</v>
      </c>
      <c r="G1377" t="s">
        <v>137</v>
      </c>
      <c r="H1377" t="s">
        <v>138</v>
      </c>
      <c r="I1377" t="s">
        <v>140</v>
      </c>
      <c r="J1377" t="s">
        <v>141</v>
      </c>
      <c r="K1377" s="5" t="s">
        <v>95</v>
      </c>
      <c r="M1377" s="5" t="s">
        <v>33</v>
      </c>
      <c r="N1377" s="5">
        <v>24</v>
      </c>
      <c r="O1377" s="5">
        <v>28077.17</v>
      </c>
      <c r="P1377" s="49"/>
      <c r="Q1377" s="48"/>
    </row>
    <row r="1378" spans="1:17" x14ac:dyDescent="0.3">
      <c r="A1378" t="s">
        <v>1880</v>
      </c>
      <c r="B1378" t="s">
        <v>135</v>
      </c>
      <c r="C1378" s="46" t="s">
        <v>176</v>
      </c>
      <c r="D1378" t="s">
        <v>177</v>
      </c>
      <c r="E1378" t="s">
        <v>6</v>
      </c>
      <c r="F1378" t="s">
        <v>1602</v>
      </c>
      <c r="G1378" t="s">
        <v>137</v>
      </c>
      <c r="H1378" t="s">
        <v>138</v>
      </c>
      <c r="I1378" t="s">
        <v>31</v>
      </c>
      <c r="J1378" t="s">
        <v>1184</v>
      </c>
      <c r="K1378" s="5" t="s">
        <v>96</v>
      </c>
      <c r="M1378" s="5" t="s">
        <v>33</v>
      </c>
      <c r="N1378" s="5">
        <v>2184</v>
      </c>
      <c r="O1378" s="5">
        <v>190805.18</v>
      </c>
      <c r="P1378" s="49"/>
      <c r="Q1378" s="48"/>
    </row>
    <row r="1379" spans="1:17" x14ac:dyDescent="0.3">
      <c r="A1379" t="s">
        <v>1881</v>
      </c>
      <c r="B1379" t="s">
        <v>135</v>
      </c>
      <c r="C1379" s="46" t="s">
        <v>176</v>
      </c>
      <c r="D1379" t="s">
        <v>177</v>
      </c>
      <c r="E1379" t="s">
        <v>6</v>
      </c>
      <c r="F1379" t="s">
        <v>1602</v>
      </c>
      <c r="G1379" t="s">
        <v>137</v>
      </c>
      <c r="H1379" t="s">
        <v>138</v>
      </c>
      <c r="I1379" t="s">
        <v>31</v>
      </c>
      <c r="J1379" t="s">
        <v>1184</v>
      </c>
      <c r="K1379" s="5" t="s">
        <v>96</v>
      </c>
      <c r="M1379" s="5" t="s">
        <v>33</v>
      </c>
      <c r="N1379" s="5">
        <v>10800</v>
      </c>
      <c r="O1379" s="5">
        <v>805099.57</v>
      </c>
      <c r="P1379" s="49"/>
      <c r="Q1379" s="48"/>
    </row>
    <row r="1380" spans="1:17" x14ac:dyDescent="0.3">
      <c r="A1380" t="s">
        <v>1882</v>
      </c>
      <c r="B1380" t="s">
        <v>135</v>
      </c>
      <c r="C1380" s="46" t="s">
        <v>176</v>
      </c>
      <c r="D1380" t="s">
        <v>177</v>
      </c>
      <c r="E1380" t="s">
        <v>6</v>
      </c>
      <c r="F1380" t="s">
        <v>1602</v>
      </c>
      <c r="G1380" t="s">
        <v>137</v>
      </c>
      <c r="H1380" t="s">
        <v>138</v>
      </c>
      <c r="K1380" s="5" t="s">
        <v>96</v>
      </c>
      <c r="M1380" s="5" t="s">
        <v>33</v>
      </c>
      <c r="N1380" s="5">
        <v>25200</v>
      </c>
      <c r="O1380" s="5">
        <v>1144547.3500000001</v>
      </c>
      <c r="P1380" s="49"/>
      <c r="Q1380" s="48"/>
    </row>
    <row r="1381" spans="1:17" x14ac:dyDescent="0.3">
      <c r="A1381" t="s">
        <v>1883</v>
      </c>
      <c r="B1381" t="s">
        <v>135</v>
      </c>
      <c r="C1381" s="46" t="s">
        <v>176</v>
      </c>
      <c r="D1381" t="s">
        <v>177</v>
      </c>
      <c r="E1381" t="s">
        <v>6</v>
      </c>
      <c r="F1381" t="s">
        <v>1602</v>
      </c>
      <c r="G1381" t="s">
        <v>137</v>
      </c>
      <c r="H1381" t="s">
        <v>138</v>
      </c>
      <c r="I1381" t="s">
        <v>31</v>
      </c>
      <c r="J1381" t="s">
        <v>1184</v>
      </c>
      <c r="K1381" s="5" t="s">
        <v>96</v>
      </c>
      <c r="M1381" s="5" t="s">
        <v>33</v>
      </c>
      <c r="N1381" s="5">
        <v>18240</v>
      </c>
      <c r="O1381" s="5">
        <v>1625920.75</v>
      </c>
      <c r="P1381" s="49"/>
      <c r="Q1381" s="48"/>
    </row>
    <row r="1382" spans="1:17" x14ac:dyDescent="0.3">
      <c r="A1382" t="s">
        <v>1884</v>
      </c>
      <c r="B1382" t="s">
        <v>135</v>
      </c>
      <c r="C1382" s="46" t="s">
        <v>176</v>
      </c>
      <c r="D1382" t="s">
        <v>177</v>
      </c>
      <c r="E1382" t="s">
        <v>6</v>
      </c>
      <c r="F1382" t="s">
        <v>1602</v>
      </c>
      <c r="G1382" t="s">
        <v>137</v>
      </c>
      <c r="H1382" t="s">
        <v>138</v>
      </c>
      <c r="I1382" t="s">
        <v>31</v>
      </c>
      <c r="J1382" t="s">
        <v>1184</v>
      </c>
      <c r="K1382" s="5" t="s">
        <v>96</v>
      </c>
      <c r="M1382" s="5" t="s">
        <v>33</v>
      </c>
      <c r="N1382" s="5">
        <v>3288</v>
      </c>
      <c r="O1382" s="5">
        <v>318144.06</v>
      </c>
      <c r="P1382" s="49"/>
      <c r="Q1382" s="48"/>
    </row>
    <row r="1383" spans="1:17" x14ac:dyDescent="0.3">
      <c r="A1383" t="s">
        <v>1885</v>
      </c>
      <c r="B1383" t="s">
        <v>135</v>
      </c>
      <c r="C1383" s="46" t="s">
        <v>176</v>
      </c>
      <c r="D1383" t="s">
        <v>177</v>
      </c>
      <c r="E1383" t="s">
        <v>6</v>
      </c>
      <c r="F1383" t="s">
        <v>1602</v>
      </c>
      <c r="G1383" t="s">
        <v>137</v>
      </c>
      <c r="H1383" t="s">
        <v>138</v>
      </c>
      <c r="I1383" t="s">
        <v>31</v>
      </c>
      <c r="J1383" t="s">
        <v>1184</v>
      </c>
      <c r="K1383" s="5" t="s">
        <v>96</v>
      </c>
      <c r="M1383" s="5" t="s">
        <v>33</v>
      </c>
      <c r="N1383" s="5">
        <v>16800</v>
      </c>
      <c r="O1383" s="5">
        <v>1522260.01</v>
      </c>
      <c r="P1383" s="49"/>
      <c r="Q1383" s="48"/>
    </row>
    <row r="1384" spans="1:17" x14ac:dyDescent="0.3">
      <c r="A1384" t="s">
        <v>1886</v>
      </c>
      <c r="B1384" t="s">
        <v>135</v>
      </c>
      <c r="C1384" s="46" t="s">
        <v>176</v>
      </c>
      <c r="D1384" t="s">
        <v>177</v>
      </c>
      <c r="E1384" t="s">
        <v>6</v>
      </c>
      <c r="F1384" t="s">
        <v>1602</v>
      </c>
      <c r="G1384" t="s">
        <v>137</v>
      </c>
      <c r="H1384" t="s">
        <v>138</v>
      </c>
      <c r="I1384" t="s">
        <v>31</v>
      </c>
      <c r="J1384" t="s">
        <v>1184</v>
      </c>
      <c r="K1384" s="5" t="s">
        <v>96</v>
      </c>
      <c r="M1384" s="5" t="s">
        <v>33</v>
      </c>
      <c r="N1384" s="5">
        <v>16800</v>
      </c>
      <c r="O1384" s="5">
        <v>1522260.01</v>
      </c>
      <c r="P1384" s="49"/>
      <c r="Q1384" s="48"/>
    </row>
    <row r="1385" spans="1:17" x14ac:dyDescent="0.3">
      <c r="A1385" t="s">
        <v>1887</v>
      </c>
      <c r="B1385" t="s">
        <v>135</v>
      </c>
      <c r="C1385" s="46" t="s">
        <v>176</v>
      </c>
      <c r="D1385" t="s">
        <v>177</v>
      </c>
      <c r="E1385" t="s">
        <v>6</v>
      </c>
      <c r="F1385" t="s">
        <v>1602</v>
      </c>
      <c r="G1385" t="s">
        <v>137</v>
      </c>
      <c r="H1385" t="s">
        <v>138</v>
      </c>
      <c r="I1385" t="s">
        <v>139</v>
      </c>
      <c r="J1385" t="s">
        <v>35</v>
      </c>
      <c r="K1385" s="5" t="s">
        <v>95</v>
      </c>
      <c r="L1385" s="5" t="s">
        <v>1603</v>
      </c>
      <c r="M1385" s="5" t="s">
        <v>33</v>
      </c>
      <c r="N1385" s="5">
        <v>68</v>
      </c>
      <c r="O1385" s="5">
        <v>203048.3</v>
      </c>
      <c r="P1385" s="49"/>
      <c r="Q1385" s="48"/>
    </row>
    <row r="1386" spans="1:17" x14ac:dyDescent="0.3">
      <c r="A1386" t="s">
        <v>1888</v>
      </c>
      <c r="B1386" t="s">
        <v>135</v>
      </c>
      <c r="C1386" s="46" t="s">
        <v>176</v>
      </c>
      <c r="D1386" t="s">
        <v>177</v>
      </c>
      <c r="E1386" t="s">
        <v>6</v>
      </c>
      <c r="F1386" t="s">
        <v>1602</v>
      </c>
      <c r="G1386" t="s">
        <v>137</v>
      </c>
      <c r="H1386" t="s">
        <v>138</v>
      </c>
      <c r="I1386" t="s">
        <v>140</v>
      </c>
      <c r="J1386" t="s">
        <v>142</v>
      </c>
      <c r="K1386" s="5" t="s">
        <v>95</v>
      </c>
      <c r="M1386" s="5" t="s">
        <v>33</v>
      </c>
      <c r="N1386" s="5">
        <v>18</v>
      </c>
      <c r="O1386" s="5">
        <v>44847.61</v>
      </c>
      <c r="P1386" s="49"/>
      <c r="Q1386" s="48"/>
    </row>
    <row r="1387" spans="1:17" x14ac:dyDescent="0.3">
      <c r="A1387" t="s">
        <v>1889</v>
      </c>
      <c r="B1387" t="s">
        <v>135</v>
      </c>
      <c r="C1387" s="46" t="s">
        <v>176</v>
      </c>
      <c r="D1387" t="s">
        <v>177</v>
      </c>
      <c r="E1387" t="s">
        <v>6</v>
      </c>
      <c r="F1387" t="s">
        <v>1602</v>
      </c>
      <c r="G1387" t="s">
        <v>137</v>
      </c>
      <c r="H1387" t="s">
        <v>138</v>
      </c>
      <c r="K1387" s="5" t="s">
        <v>95</v>
      </c>
      <c r="M1387" s="5" t="s">
        <v>33</v>
      </c>
      <c r="N1387" s="5">
        <v>4000</v>
      </c>
      <c r="O1387" s="5">
        <v>161353.44</v>
      </c>
      <c r="P1387" s="49"/>
      <c r="Q1387" s="48"/>
    </row>
    <row r="1388" spans="1:17" x14ac:dyDescent="0.3">
      <c r="A1388" t="s">
        <v>1890</v>
      </c>
      <c r="B1388" t="s">
        <v>135</v>
      </c>
      <c r="C1388" s="46" t="s">
        <v>176</v>
      </c>
      <c r="D1388" t="s">
        <v>177</v>
      </c>
      <c r="E1388" t="s">
        <v>6</v>
      </c>
      <c r="F1388" t="s">
        <v>1602</v>
      </c>
      <c r="G1388" t="s">
        <v>137</v>
      </c>
      <c r="H1388" t="s">
        <v>138</v>
      </c>
      <c r="K1388" s="5" t="s">
        <v>95</v>
      </c>
      <c r="M1388" s="5" t="s">
        <v>33</v>
      </c>
      <c r="N1388" s="5">
        <v>10000</v>
      </c>
      <c r="O1388" s="5">
        <v>694018.98</v>
      </c>
      <c r="P1388" s="49"/>
      <c r="Q1388" s="48"/>
    </row>
    <row r="1389" spans="1:17" x14ac:dyDescent="0.3">
      <c r="A1389" t="s">
        <v>1891</v>
      </c>
      <c r="B1389" t="s">
        <v>135</v>
      </c>
      <c r="C1389" s="46" t="s">
        <v>176</v>
      </c>
      <c r="D1389" t="s">
        <v>177</v>
      </c>
      <c r="E1389" t="s">
        <v>6</v>
      </c>
      <c r="F1389" t="s">
        <v>1602</v>
      </c>
      <c r="G1389" t="s">
        <v>137</v>
      </c>
      <c r="H1389" t="s">
        <v>138</v>
      </c>
      <c r="I1389" t="s">
        <v>139</v>
      </c>
      <c r="J1389" t="s">
        <v>87</v>
      </c>
      <c r="K1389" s="5" t="s">
        <v>95</v>
      </c>
      <c r="L1389" s="5" t="s">
        <v>1603</v>
      </c>
      <c r="M1389" s="5" t="s">
        <v>33</v>
      </c>
      <c r="N1389" s="5">
        <v>160</v>
      </c>
      <c r="O1389" s="5">
        <v>422921.22</v>
      </c>
      <c r="P1389" s="49"/>
      <c r="Q1389" s="48"/>
    </row>
    <row r="1390" spans="1:17" x14ac:dyDescent="0.3">
      <c r="A1390" t="s">
        <v>1892</v>
      </c>
      <c r="B1390" t="s">
        <v>135</v>
      </c>
      <c r="C1390" s="46" t="s">
        <v>176</v>
      </c>
      <c r="D1390" t="s">
        <v>177</v>
      </c>
      <c r="E1390" t="s">
        <v>6</v>
      </c>
      <c r="F1390" t="s">
        <v>1602</v>
      </c>
      <c r="G1390" t="s">
        <v>137</v>
      </c>
      <c r="H1390" t="s">
        <v>138</v>
      </c>
      <c r="I1390" t="s">
        <v>139</v>
      </c>
      <c r="J1390" t="s">
        <v>88</v>
      </c>
      <c r="K1390" s="5" t="s">
        <v>95</v>
      </c>
      <c r="L1390" s="5" t="s">
        <v>1603</v>
      </c>
      <c r="M1390" s="5" t="s">
        <v>33</v>
      </c>
      <c r="N1390" s="5">
        <v>320</v>
      </c>
      <c r="O1390" s="5">
        <v>454873.65</v>
      </c>
      <c r="P1390" s="49"/>
      <c r="Q1390" s="48"/>
    </row>
    <row r="1391" spans="1:17" x14ac:dyDescent="0.3">
      <c r="A1391" t="s">
        <v>1893</v>
      </c>
      <c r="B1391" t="s">
        <v>135</v>
      </c>
      <c r="C1391" s="46" t="s">
        <v>176</v>
      </c>
      <c r="D1391" t="s">
        <v>177</v>
      </c>
      <c r="E1391" t="s">
        <v>6</v>
      </c>
      <c r="F1391" t="s">
        <v>1602</v>
      </c>
      <c r="G1391" t="s">
        <v>137</v>
      </c>
      <c r="H1391" t="s">
        <v>138</v>
      </c>
      <c r="I1391" t="s">
        <v>139</v>
      </c>
      <c r="J1391" t="s">
        <v>87</v>
      </c>
      <c r="K1391" s="5" t="s">
        <v>95</v>
      </c>
      <c r="L1391" s="5" t="s">
        <v>1603</v>
      </c>
      <c r="M1391" s="5" t="s">
        <v>33</v>
      </c>
      <c r="N1391" s="5">
        <v>21</v>
      </c>
      <c r="O1391" s="5">
        <v>3568.16</v>
      </c>
      <c r="P1391" s="49"/>
      <c r="Q1391" s="48"/>
    </row>
    <row r="1392" spans="1:17" x14ac:dyDescent="0.3">
      <c r="A1392" t="s">
        <v>1894</v>
      </c>
      <c r="B1392" t="s">
        <v>135</v>
      </c>
      <c r="C1392" s="46" t="s">
        <v>176</v>
      </c>
      <c r="D1392" t="s">
        <v>177</v>
      </c>
      <c r="E1392" t="s">
        <v>6</v>
      </c>
      <c r="F1392" t="s">
        <v>1602</v>
      </c>
      <c r="G1392" t="s">
        <v>137</v>
      </c>
      <c r="H1392" t="s">
        <v>138</v>
      </c>
      <c r="I1392" t="s">
        <v>139</v>
      </c>
      <c r="J1392" t="s">
        <v>87</v>
      </c>
      <c r="K1392" s="5" t="s">
        <v>96</v>
      </c>
      <c r="L1392" s="5" t="s">
        <v>1603</v>
      </c>
      <c r="M1392" s="5" t="s">
        <v>33</v>
      </c>
      <c r="N1392" s="5">
        <v>2</v>
      </c>
      <c r="O1392" s="5">
        <v>745.57</v>
      </c>
      <c r="P1392" s="49"/>
      <c r="Q1392" s="48"/>
    </row>
    <row r="1393" spans="1:17" x14ac:dyDescent="0.3">
      <c r="A1393" t="s">
        <v>1895</v>
      </c>
      <c r="B1393" t="s">
        <v>135</v>
      </c>
      <c r="C1393" s="46" t="s">
        <v>176</v>
      </c>
      <c r="D1393" t="s">
        <v>177</v>
      </c>
      <c r="E1393" t="s">
        <v>6</v>
      </c>
      <c r="F1393" t="s">
        <v>1602</v>
      </c>
      <c r="G1393" t="s">
        <v>137</v>
      </c>
      <c r="H1393" t="s">
        <v>138</v>
      </c>
      <c r="I1393" t="s">
        <v>139</v>
      </c>
      <c r="J1393" t="s">
        <v>88</v>
      </c>
      <c r="K1393" s="5" t="s">
        <v>96</v>
      </c>
      <c r="L1393" s="5" t="s">
        <v>1603</v>
      </c>
      <c r="M1393" s="5" t="s">
        <v>33</v>
      </c>
      <c r="N1393" s="5">
        <v>15</v>
      </c>
      <c r="O1393" s="5">
        <v>111059.54</v>
      </c>
      <c r="P1393" s="49"/>
      <c r="Q1393" s="48"/>
    </row>
    <row r="1394" spans="1:17" x14ac:dyDescent="0.3">
      <c r="A1394" t="s">
        <v>1896</v>
      </c>
      <c r="B1394" t="s">
        <v>135</v>
      </c>
      <c r="C1394" s="46" t="s">
        <v>176</v>
      </c>
      <c r="D1394" t="s">
        <v>177</v>
      </c>
      <c r="E1394" t="s">
        <v>6</v>
      </c>
      <c r="F1394" t="s">
        <v>1602</v>
      </c>
      <c r="G1394" t="s">
        <v>137</v>
      </c>
      <c r="H1394" t="s">
        <v>138</v>
      </c>
      <c r="I1394" t="s">
        <v>139</v>
      </c>
      <c r="J1394" t="s">
        <v>88</v>
      </c>
      <c r="K1394" s="5" t="s">
        <v>96</v>
      </c>
      <c r="L1394" s="5" t="s">
        <v>1603</v>
      </c>
      <c r="M1394" s="5" t="s">
        <v>33</v>
      </c>
      <c r="N1394" s="5">
        <v>664</v>
      </c>
      <c r="O1394" s="5">
        <v>3559765.76</v>
      </c>
      <c r="P1394" s="49"/>
      <c r="Q1394" s="48"/>
    </row>
    <row r="1395" spans="1:17" x14ac:dyDescent="0.3">
      <c r="A1395" t="s">
        <v>1897</v>
      </c>
      <c r="B1395" t="s">
        <v>135</v>
      </c>
      <c r="C1395" s="46" t="s">
        <v>176</v>
      </c>
      <c r="D1395" t="s">
        <v>177</v>
      </c>
      <c r="E1395" t="s">
        <v>6</v>
      </c>
      <c r="F1395" t="s">
        <v>1602</v>
      </c>
      <c r="G1395" t="s">
        <v>137</v>
      </c>
      <c r="H1395" t="s">
        <v>138</v>
      </c>
      <c r="I1395" t="s">
        <v>139</v>
      </c>
      <c r="J1395" t="s">
        <v>87</v>
      </c>
      <c r="K1395" s="5" t="s">
        <v>96</v>
      </c>
      <c r="L1395" s="5" t="s">
        <v>1603</v>
      </c>
      <c r="M1395" s="5" t="s">
        <v>33</v>
      </c>
      <c r="N1395" s="5">
        <v>2</v>
      </c>
      <c r="O1395" s="5">
        <v>7873.77</v>
      </c>
      <c r="P1395" s="49"/>
      <c r="Q1395" s="48"/>
    </row>
    <row r="1396" spans="1:17" x14ac:dyDescent="0.3">
      <c r="A1396" t="s">
        <v>1898</v>
      </c>
      <c r="B1396" t="s">
        <v>135</v>
      </c>
      <c r="C1396" s="46" t="s">
        <v>176</v>
      </c>
      <c r="D1396" t="s">
        <v>177</v>
      </c>
      <c r="E1396" t="s">
        <v>6</v>
      </c>
      <c r="F1396" t="s">
        <v>1602</v>
      </c>
      <c r="G1396" t="s">
        <v>137</v>
      </c>
      <c r="H1396" t="s">
        <v>138</v>
      </c>
      <c r="I1396" t="s">
        <v>139</v>
      </c>
      <c r="J1396" t="s">
        <v>87</v>
      </c>
      <c r="K1396" s="5" t="s">
        <v>96</v>
      </c>
      <c r="L1396" s="5" t="s">
        <v>1603</v>
      </c>
      <c r="M1396" s="5" t="s">
        <v>33</v>
      </c>
      <c r="N1396" s="5">
        <v>5</v>
      </c>
      <c r="O1396" s="5">
        <v>1798.29</v>
      </c>
      <c r="P1396" s="49"/>
      <c r="Q1396" s="48"/>
    </row>
    <row r="1397" spans="1:17" x14ac:dyDescent="0.3">
      <c r="A1397" t="s">
        <v>1899</v>
      </c>
      <c r="B1397" t="s">
        <v>135</v>
      </c>
      <c r="C1397" s="46" t="s">
        <v>176</v>
      </c>
      <c r="D1397" t="s">
        <v>177</v>
      </c>
      <c r="E1397" t="s">
        <v>6</v>
      </c>
      <c r="F1397" t="s">
        <v>1602</v>
      </c>
      <c r="G1397" t="s">
        <v>137</v>
      </c>
      <c r="H1397" t="s">
        <v>138</v>
      </c>
      <c r="I1397" t="s">
        <v>139</v>
      </c>
      <c r="J1397" t="s">
        <v>87</v>
      </c>
      <c r="K1397" s="5" t="s">
        <v>96</v>
      </c>
      <c r="L1397" s="5" t="s">
        <v>1603</v>
      </c>
      <c r="M1397" s="5" t="s">
        <v>33</v>
      </c>
      <c r="N1397" s="5">
        <v>1</v>
      </c>
      <c r="O1397" s="5">
        <v>864.64</v>
      </c>
      <c r="P1397" s="49"/>
      <c r="Q1397" s="48"/>
    </row>
    <row r="1398" spans="1:17" x14ac:dyDescent="0.3">
      <c r="A1398" t="s">
        <v>1900</v>
      </c>
      <c r="B1398" t="s">
        <v>135</v>
      </c>
      <c r="C1398" s="46" t="s">
        <v>176</v>
      </c>
      <c r="D1398" t="s">
        <v>177</v>
      </c>
      <c r="E1398" t="s">
        <v>6</v>
      </c>
      <c r="F1398" t="s">
        <v>1602</v>
      </c>
      <c r="G1398" t="s">
        <v>137</v>
      </c>
      <c r="H1398" t="s">
        <v>138</v>
      </c>
      <c r="I1398" t="s">
        <v>139</v>
      </c>
      <c r="J1398" t="s">
        <v>87</v>
      </c>
      <c r="K1398" s="5" t="s">
        <v>95</v>
      </c>
      <c r="L1398" s="5" t="s">
        <v>1603</v>
      </c>
      <c r="M1398" s="5" t="s">
        <v>33</v>
      </c>
      <c r="N1398" s="5">
        <v>3613</v>
      </c>
      <c r="O1398" s="5">
        <v>1769452.4</v>
      </c>
      <c r="P1398" s="49"/>
      <c r="Q1398" s="48"/>
    </row>
    <row r="1399" spans="1:17" x14ac:dyDescent="0.3">
      <c r="A1399" t="s">
        <v>1901</v>
      </c>
      <c r="B1399" t="s">
        <v>135</v>
      </c>
      <c r="C1399" s="46" t="s">
        <v>176</v>
      </c>
      <c r="D1399" t="s">
        <v>177</v>
      </c>
      <c r="E1399" t="s">
        <v>6</v>
      </c>
      <c r="F1399" t="s">
        <v>1602</v>
      </c>
      <c r="G1399" t="s">
        <v>137</v>
      </c>
      <c r="H1399" t="s">
        <v>138</v>
      </c>
      <c r="I1399" t="s">
        <v>139</v>
      </c>
      <c r="J1399" t="s">
        <v>88</v>
      </c>
      <c r="K1399" s="5" t="s">
        <v>95</v>
      </c>
      <c r="L1399" s="5" t="s">
        <v>1603</v>
      </c>
      <c r="M1399" s="5" t="s">
        <v>33</v>
      </c>
      <c r="N1399" s="5">
        <v>50</v>
      </c>
      <c r="O1399" s="5">
        <v>90442.15</v>
      </c>
      <c r="P1399" s="49"/>
      <c r="Q1399" s="48"/>
    </row>
    <row r="1400" spans="1:17" x14ac:dyDescent="0.3">
      <c r="A1400" t="s">
        <v>1902</v>
      </c>
      <c r="B1400" t="s">
        <v>135</v>
      </c>
      <c r="C1400" s="46" t="s">
        <v>176</v>
      </c>
      <c r="D1400" t="s">
        <v>177</v>
      </c>
      <c r="E1400" t="s">
        <v>6</v>
      </c>
      <c r="F1400" t="s">
        <v>1602</v>
      </c>
      <c r="G1400" t="s">
        <v>137</v>
      </c>
      <c r="H1400" t="s">
        <v>138</v>
      </c>
      <c r="I1400" t="s">
        <v>139</v>
      </c>
      <c r="J1400" t="s">
        <v>87</v>
      </c>
      <c r="K1400" s="5" t="s">
        <v>95</v>
      </c>
      <c r="L1400" s="5" t="s">
        <v>1603</v>
      </c>
      <c r="M1400" s="5" t="s">
        <v>33</v>
      </c>
      <c r="N1400" s="5">
        <v>100</v>
      </c>
      <c r="O1400" s="5">
        <v>338412.48</v>
      </c>
      <c r="P1400" s="49"/>
      <c r="Q1400" s="48"/>
    </row>
    <row r="1401" spans="1:17" x14ac:dyDescent="0.3">
      <c r="A1401" t="s">
        <v>1903</v>
      </c>
      <c r="B1401" t="s">
        <v>135</v>
      </c>
      <c r="C1401" s="46" t="s">
        <v>176</v>
      </c>
      <c r="D1401" t="s">
        <v>177</v>
      </c>
      <c r="E1401" t="s">
        <v>6</v>
      </c>
      <c r="F1401" t="s">
        <v>1602</v>
      </c>
      <c r="G1401" t="s">
        <v>137</v>
      </c>
      <c r="H1401" t="s">
        <v>138</v>
      </c>
      <c r="I1401" t="s">
        <v>139</v>
      </c>
      <c r="J1401" t="s">
        <v>88</v>
      </c>
      <c r="K1401" s="5" t="s">
        <v>95</v>
      </c>
      <c r="L1401" s="5" t="s">
        <v>1603</v>
      </c>
      <c r="M1401" s="5" t="s">
        <v>33</v>
      </c>
      <c r="N1401" s="5">
        <v>2586</v>
      </c>
      <c r="O1401" s="5">
        <v>3634640.33</v>
      </c>
      <c r="P1401" s="49"/>
      <c r="Q1401" s="48"/>
    </row>
    <row r="1402" spans="1:17" x14ac:dyDescent="0.3">
      <c r="A1402" t="s">
        <v>1904</v>
      </c>
      <c r="B1402" t="s">
        <v>135</v>
      </c>
      <c r="C1402" s="46" t="s">
        <v>176</v>
      </c>
      <c r="D1402" t="s">
        <v>177</v>
      </c>
      <c r="E1402" t="s">
        <v>6</v>
      </c>
      <c r="F1402" t="s">
        <v>1602</v>
      </c>
      <c r="G1402" t="s">
        <v>137</v>
      </c>
      <c r="H1402" t="s">
        <v>138</v>
      </c>
      <c r="I1402" t="s">
        <v>139</v>
      </c>
      <c r="J1402" t="s">
        <v>35</v>
      </c>
      <c r="K1402" s="5" t="s">
        <v>95</v>
      </c>
      <c r="L1402" s="5" t="s">
        <v>1603</v>
      </c>
      <c r="M1402" s="5" t="s">
        <v>33</v>
      </c>
      <c r="N1402" s="5">
        <v>3</v>
      </c>
      <c r="O1402" s="5">
        <v>15782.72</v>
      </c>
      <c r="P1402" s="49"/>
      <c r="Q1402" s="48"/>
    </row>
    <row r="1403" spans="1:17" x14ac:dyDescent="0.3">
      <c r="A1403" t="s">
        <v>1905</v>
      </c>
      <c r="B1403" t="s">
        <v>135</v>
      </c>
      <c r="C1403" s="46" t="s">
        <v>176</v>
      </c>
      <c r="D1403" t="s">
        <v>177</v>
      </c>
      <c r="E1403" t="s">
        <v>6</v>
      </c>
      <c r="F1403" t="s">
        <v>1602</v>
      </c>
      <c r="G1403" t="s">
        <v>137</v>
      </c>
      <c r="H1403" t="s">
        <v>138</v>
      </c>
      <c r="I1403" t="s">
        <v>139</v>
      </c>
      <c r="J1403" t="s">
        <v>88</v>
      </c>
      <c r="K1403" s="5" t="s">
        <v>95</v>
      </c>
      <c r="L1403" s="5" t="s">
        <v>1603</v>
      </c>
      <c r="M1403" s="5" t="s">
        <v>33</v>
      </c>
      <c r="N1403" s="5">
        <v>21</v>
      </c>
      <c r="O1403" s="5">
        <v>1853731.11</v>
      </c>
      <c r="P1403" s="49"/>
      <c r="Q1403" s="48"/>
    </row>
    <row r="1404" spans="1:17" x14ac:dyDescent="0.3">
      <c r="A1404" t="s">
        <v>1906</v>
      </c>
      <c r="B1404" t="s">
        <v>135</v>
      </c>
      <c r="C1404" s="46" t="s">
        <v>176</v>
      </c>
      <c r="D1404" t="s">
        <v>177</v>
      </c>
      <c r="E1404" t="s">
        <v>6</v>
      </c>
      <c r="F1404" t="s">
        <v>1602</v>
      </c>
      <c r="G1404" t="s">
        <v>137</v>
      </c>
      <c r="H1404" t="s">
        <v>138</v>
      </c>
      <c r="I1404" t="s">
        <v>139</v>
      </c>
      <c r="J1404" t="s">
        <v>88</v>
      </c>
      <c r="K1404" s="5" t="s">
        <v>95</v>
      </c>
      <c r="L1404" s="5" t="s">
        <v>1603</v>
      </c>
      <c r="M1404" s="5" t="s">
        <v>33</v>
      </c>
      <c r="N1404" s="5">
        <v>312</v>
      </c>
      <c r="O1404" s="5">
        <v>838237.94</v>
      </c>
      <c r="P1404" s="49"/>
      <c r="Q1404" s="48"/>
    </row>
    <row r="1405" spans="1:17" x14ac:dyDescent="0.3">
      <c r="A1405" t="s">
        <v>1907</v>
      </c>
      <c r="B1405" t="s">
        <v>135</v>
      </c>
      <c r="C1405" s="46" t="s">
        <v>176</v>
      </c>
      <c r="D1405" t="s">
        <v>177</v>
      </c>
      <c r="E1405" t="s">
        <v>6</v>
      </c>
      <c r="F1405" t="s">
        <v>1602</v>
      </c>
      <c r="G1405" t="s">
        <v>137</v>
      </c>
      <c r="H1405" t="s">
        <v>138</v>
      </c>
      <c r="I1405" t="s">
        <v>139</v>
      </c>
      <c r="J1405" t="s">
        <v>87</v>
      </c>
      <c r="K1405" s="5" t="s">
        <v>95</v>
      </c>
      <c r="L1405" s="5" t="s">
        <v>1603</v>
      </c>
      <c r="M1405" s="5" t="s">
        <v>33</v>
      </c>
      <c r="N1405" s="5">
        <v>1606</v>
      </c>
      <c r="O1405" s="5">
        <v>5231331.18</v>
      </c>
      <c r="P1405" s="49"/>
      <c r="Q1405" s="48"/>
    </row>
    <row r="1406" spans="1:17" x14ac:dyDescent="0.3">
      <c r="A1406" t="s">
        <v>1908</v>
      </c>
      <c r="B1406" t="s">
        <v>135</v>
      </c>
      <c r="C1406" s="46" t="s">
        <v>176</v>
      </c>
      <c r="D1406" t="s">
        <v>177</v>
      </c>
      <c r="E1406" t="s">
        <v>6</v>
      </c>
      <c r="F1406" t="s">
        <v>1602</v>
      </c>
      <c r="G1406" t="s">
        <v>137</v>
      </c>
      <c r="H1406" t="s">
        <v>138</v>
      </c>
      <c r="I1406" t="s">
        <v>139</v>
      </c>
      <c r="J1406" t="s">
        <v>87</v>
      </c>
      <c r="K1406" s="5" t="s">
        <v>96</v>
      </c>
      <c r="L1406" s="5" t="s">
        <v>1603</v>
      </c>
      <c r="M1406" s="5" t="s">
        <v>33</v>
      </c>
      <c r="N1406" s="5">
        <v>2010</v>
      </c>
      <c r="O1406" s="5">
        <v>1057252.98</v>
      </c>
      <c r="P1406" s="49"/>
      <c r="Q1406" s="48"/>
    </row>
    <row r="1407" spans="1:17" x14ac:dyDescent="0.3">
      <c r="A1407" t="s">
        <v>1909</v>
      </c>
      <c r="B1407" t="s">
        <v>135</v>
      </c>
      <c r="C1407" s="46" t="s">
        <v>176</v>
      </c>
      <c r="D1407" t="s">
        <v>177</v>
      </c>
      <c r="E1407" t="s">
        <v>6</v>
      </c>
      <c r="F1407" t="s">
        <v>1602</v>
      </c>
      <c r="G1407" t="s">
        <v>137</v>
      </c>
      <c r="H1407" t="s">
        <v>138</v>
      </c>
      <c r="I1407" t="s">
        <v>139</v>
      </c>
      <c r="J1407" t="s">
        <v>88</v>
      </c>
      <c r="K1407" s="5" t="s">
        <v>95</v>
      </c>
      <c r="L1407" s="5" t="s">
        <v>1603</v>
      </c>
      <c r="M1407" s="5" t="s">
        <v>33</v>
      </c>
      <c r="N1407" s="5">
        <v>838</v>
      </c>
      <c r="O1407" s="5">
        <v>1146362.31</v>
      </c>
      <c r="P1407" s="49"/>
      <c r="Q1407" s="48"/>
    </row>
    <row r="1408" spans="1:17" x14ac:dyDescent="0.3">
      <c r="A1408" t="s">
        <v>1910</v>
      </c>
      <c r="B1408" t="s">
        <v>135</v>
      </c>
      <c r="C1408" s="46" t="s">
        <v>176</v>
      </c>
      <c r="D1408" t="s">
        <v>177</v>
      </c>
      <c r="E1408" t="s">
        <v>6</v>
      </c>
      <c r="F1408" t="s">
        <v>1602</v>
      </c>
      <c r="G1408" t="s">
        <v>137</v>
      </c>
      <c r="H1408" t="s">
        <v>138</v>
      </c>
      <c r="I1408" t="s">
        <v>139</v>
      </c>
      <c r="J1408" t="s">
        <v>87</v>
      </c>
      <c r="K1408" s="5" t="s">
        <v>95</v>
      </c>
      <c r="L1408" s="5" t="s">
        <v>1603</v>
      </c>
      <c r="M1408" s="5" t="s">
        <v>33</v>
      </c>
      <c r="N1408" s="5">
        <v>475</v>
      </c>
      <c r="O1408" s="5">
        <v>2061319.11</v>
      </c>
      <c r="P1408" s="49"/>
      <c r="Q1408" s="48"/>
    </row>
    <row r="1409" spans="1:17" x14ac:dyDescent="0.3">
      <c r="A1409" t="s">
        <v>1911</v>
      </c>
      <c r="B1409" t="s">
        <v>135</v>
      </c>
      <c r="C1409" s="46" t="s">
        <v>176</v>
      </c>
      <c r="D1409" t="s">
        <v>177</v>
      </c>
      <c r="E1409" t="s">
        <v>6</v>
      </c>
      <c r="F1409" t="s">
        <v>1602</v>
      </c>
      <c r="G1409" t="s">
        <v>137</v>
      </c>
      <c r="H1409" t="s">
        <v>138</v>
      </c>
      <c r="I1409" t="s">
        <v>139</v>
      </c>
      <c r="J1409" t="s">
        <v>88</v>
      </c>
      <c r="K1409" s="5" t="s">
        <v>95</v>
      </c>
      <c r="L1409" s="5" t="s">
        <v>1603</v>
      </c>
      <c r="M1409" s="5" t="s">
        <v>33</v>
      </c>
      <c r="N1409" s="5">
        <v>20</v>
      </c>
      <c r="O1409" s="5">
        <v>58445.06</v>
      </c>
      <c r="P1409" s="49"/>
      <c r="Q1409" s="48"/>
    </row>
    <row r="1410" spans="1:17" x14ac:dyDescent="0.3">
      <c r="A1410" t="s">
        <v>1912</v>
      </c>
      <c r="B1410" t="s">
        <v>135</v>
      </c>
      <c r="C1410" s="46" t="s">
        <v>176</v>
      </c>
      <c r="D1410" t="s">
        <v>177</v>
      </c>
      <c r="E1410" t="s">
        <v>6</v>
      </c>
      <c r="F1410" t="s">
        <v>1602</v>
      </c>
      <c r="G1410" t="s">
        <v>137</v>
      </c>
      <c r="H1410" t="s">
        <v>138</v>
      </c>
      <c r="I1410" t="s">
        <v>139</v>
      </c>
      <c r="J1410" t="s">
        <v>88</v>
      </c>
      <c r="K1410" s="5" t="s">
        <v>95</v>
      </c>
      <c r="L1410" s="5" t="s">
        <v>1603</v>
      </c>
      <c r="M1410" s="5" t="s">
        <v>33</v>
      </c>
      <c r="N1410" s="5">
        <v>51</v>
      </c>
      <c r="O1410" s="5">
        <v>126698.84</v>
      </c>
      <c r="P1410" s="49"/>
      <c r="Q1410" s="48"/>
    </row>
    <row r="1411" spans="1:17" x14ac:dyDescent="0.3">
      <c r="A1411" t="s">
        <v>1913</v>
      </c>
      <c r="B1411" t="s">
        <v>135</v>
      </c>
      <c r="C1411" s="46" t="s">
        <v>176</v>
      </c>
      <c r="D1411" t="s">
        <v>177</v>
      </c>
      <c r="E1411" t="s">
        <v>6</v>
      </c>
      <c r="F1411" t="s">
        <v>1602</v>
      </c>
      <c r="G1411" t="s">
        <v>137</v>
      </c>
      <c r="H1411" t="s">
        <v>138</v>
      </c>
      <c r="I1411" t="s">
        <v>139</v>
      </c>
      <c r="J1411" t="s">
        <v>87</v>
      </c>
      <c r="K1411" s="5" t="s">
        <v>95</v>
      </c>
      <c r="L1411" s="5" t="s">
        <v>1603</v>
      </c>
      <c r="M1411" s="5" t="s">
        <v>33</v>
      </c>
      <c r="N1411" s="5">
        <v>4403</v>
      </c>
      <c r="O1411" s="5">
        <v>4868881.9800000004</v>
      </c>
      <c r="P1411" s="49"/>
      <c r="Q1411" s="48"/>
    </row>
    <row r="1412" spans="1:17" x14ac:dyDescent="0.3">
      <c r="A1412" t="s">
        <v>1914</v>
      </c>
      <c r="B1412" t="s">
        <v>135</v>
      </c>
      <c r="C1412" s="46" t="s">
        <v>176</v>
      </c>
      <c r="D1412" t="s">
        <v>177</v>
      </c>
      <c r="E1412" t="s">
        <v>6</v>
      </c>
      <c r="F1412" t="s">
        <v>1602</v>
      </c>
      <c r="G1412" t="s">
        <v>137</v>
      </c>
      <c r="H1412" t="s">
        <v>138</v>
      </c>
      <c r="I1412" t="s">
        <v>31</v>
      </c>
      <c r="J1412" t="s">
        <v>431</v>
      </c>
      <c r="K1412" s="5" t="s">
        <v>96</v>
      </c>
      <c r="M1412" s="5" t="s">
        <v>33</v>
      </c>
      <c r="N1412" s="5">
        <v>446</v>
      </c>
      <c r="O1412" s="5">
        <v>2668070.4700000002</v>
      </c>
      <c r="P1412" s="49"/>
      <c r="Q1412" s="48"/>
    </row>
    <row r="1413" spans="1:17" x14ac:dyDescent="0.3">
      <c r="A1413" t="s">
        <v>1915</v>
      </c>
      <c r="B1413" t="s">
        <v>135</v>
      </c>
      <c r="C1413" s="46" t="s">
        <v>176</v>
      </c>
      <c r="D1413" t="s">
        <v>177</v>
      </c>
      <c r="E1413" t="s">
        <v>6</v>
      </c>
      <c r="F1413" t="s">
        <v>1602</v>
      </c>
      <c r="G1413" t="s">
        <v>137</v>
      </c>
      <c r="H1413" t="s">
        <v>138</v>
      </c>
      <c r="I1413" t="s">
        <v>139</v>
      </c>
      <c r="J1413" t="s">
        <v>88</v>
      </c>
      <c r="K1413" s="5" t="s">
        <v>95</v>
      </c>
      <c r="L1413" s="5" t="s">
        <v>1603</v>
      </c>
      <c r="M1413" s="5" t="s">
        <v>33</v>
      </c>
      <c r="N1413" s="5">
        <v>6</v>
      </c>
      <c r="O1413" s="5">
        <v>9944.5400000000009</v>
      </c>
      <c r="P1413" s="49"/>
      <c r="Q1413" s="48"/>
    </row>
    <row r="1414" spans="1:17" x14ac:dyDescent="0.3">
      <c r="A1414" t="s">
        <v>1916</v>
      </c>
      <c r="B1414" t="s">
        <v>135</v>
      </c>
      <c r="C1414" s="46" t="s">
        <v>176</v>
      </c>
      <c r="D1414" t="s">
        <v>177</v>
      </c>
      <c r="E1414" t="s">
        <v>6</v>
      </c>
      <c r="F1414" t="s">
        <v>1602</v>
      </c>
      <c r="G1414" t="s">
        <v>137</v>
      </c>
      <c r="H1414" t="s">
        <v>138</v>
      </c>
      <c r="I1414" t="s">
        <v>139</v>
      </c>
      <c r="J1414" t="s">
        <v>87</v>
      </c>
      <c r="K1414" s="5" t="s">
        <v>95</v>
      </c>
      <c r="L1414" s="5" t="s">
        <v>1603</v>
      </c>
      <c r="M1414" s="5" t="s">
        <v>33</v>
      </c>
      <c r="N1414" s="5">
        <v>6</v>
      </c>
      <c r="O1414" s="5">
        <v>3591.16</v>
      </c>
      <c r="P1414" s="49"/>
      <c r="Q1414" s="48"/>
    </row>
    <row r="1415" spans="1:17" x14ac:dyDescent="0.3">
      <c r="A1415" t="s">
        <v>1917</v>
      </c>
      <c r="B1415" t="s">
        <v>135</v>
      </c>
      <c r="C1415" s="46" t="s">
        <v>176</v>
      </c>
      <c r="D1415" t="s">
        <v>177</v>
      </c>
      <c r="E1415" t="s">
        <v>6</v>
      </c>
      <c r="F1415" t="s">
        <v>1602</v>
      </c>
      <c r="G1415" t="s">
        <v>137</v>
      </c>
      <c r="H1415" t="s">
        <v>138</v>
      </c>
      <c r="I1415" t="s">
        <v>139</v>
      </c>
      <c r="J1415" t="s">
        <v>35</v>
      </c>
      <c r="K1415" s="5" t="s">
        <v>95</v>
      </c>
      <c r="L1415" s="5" t="s">
        <v>1603</v>
      </c>
      <c r="M1415" s="5" t="s">
        <v>33</v>
      </c>
      <c r="N1415" s="5">
        <v>228</v>
      </c>
      <c r="O1415" s="5">
        <v>141680.51999999999</v>
      </c>
      <c r="P1415" s="49"/>
      <c r="Q1415" s="48"/>
    </row>
    <row r="1416" spans="1:17" x14ac:dyDescent="0.3">
      <c r="A1416" t="s">
        <v>1918</v>
      </c>
      <c r="B1416" t="s">
        <v>135</v>
      </c>
      <c r="C1416" s="46" t="s">
        <v>176</v>
      </c>
      <c r="D1416" t="s">
        <v>177</v>
      </c>
      <c r="E1416" t="s">
        <v>6</v>
      </c>
      <c r="F1416" t="s">
        <v>1602</v>
      </c>
      <c r="G1416" t="s">
        <v>137</v>
      </c>
      <c r="H1416" t="s">
        <v>138</v>
      </c>
      <c r="I1416" t="s">
        <v>139</v>
      </c>
      <c r="J1416" t="s">
        <v>88</v>
      </c>
      <c r="K1416" s="5" t="s">
        <v>96</v>
      </c>
      <c r="L1416" s="5" t="s">
        <v>1603</v>
      </c>
      <c r="M1416" s="5" t="s">
        <v>33</v>
      </c>
      <c r="N1416" s="5">
        <v>1000</v>
      </c>
      <c r="O1416" s="5">
        <v>86767.09</v>
      </c>
      <c r="P1416" s="49"/>
      <c r="Q1416" s="48"/>
    </row>
    <row r="1417" spans="1:17" x14ac:dyDescent="0.3">
      <c r="A1417" t="s">
        <v>1919</v>
      </c>
      <c r="B1417" t="s">
        <v>135</v>
      </c>
      <c r="C1417" s="46" t="s">
        <v>176</v>
      </c>
      <c r="D1417" t="s">
        <v>177</v>
      </c>
      <c r="E1417" t="s">
        <v>6</v>
      </c>
      <c r="F1417" t="s">
        <v>1602</v>
      </c>
      <c r="G1417" t="s">
        <v>137</v>
      </c>
      <c r="H1417" t="s">
        <v>138</v>
      </c>
      <c r="I1417" t="s">
        <v>139</v>
      </c>
      <c r="J1417" t="s">
        <v>88</v>
      </c>
      <c r="K1417" s="5" t="s">
        <v>96</v>
      </c>
      <c r="L1417" s="5" t="s">
        <v>1603</v>
      </c>
      <c r="M1417" s="5" t="s">
        <v>33</v>
      </c>
      <c r="N1417" s="5">
        <v>54</v>
      </c>
      <c r="O1417" s="5">
        <v>326912.36</v>
      </c>
      <c r="P1417" s="49"/>
      <c r="Q1417" s="48"/>
    </row>
    <row r="1418" spans="1:17" x14ac:dyDescent="0.3">
      <c r="A1418" t="s">
        <v>1920</v>
      </c>
      <c r="B1418" t="s">
        <v>135</v>
      </c>
      <c r="C1418" s="46" t="s">
        <v>176</v>
      </c>
      <c r="D1418" t="s">
        <v>177</v>
      </c>
      <c r="E1418" t="s">
        <v>6</v>
      </c>
      <c r="F1418" t="s">
        <v>1602</v>
      </c>
      <c r="G1418" t="s">
        <v>137</v>
      </c>
      <c r="H1418" t="s">
        <v>138</v>
      </c>
      <c r="I1418" t="s">
        <v>139</v>
      </c>
      <c r="J1418" t="s">
        <v>35</v>
      </c>
      <c r="K1418" s="5" t="s">
        <v>96</v>
      </c>
      <c r="L1418" s="5" t="s">
        <v>1603</v>
      </c>
      <c r="M1418" s="5" t="s">
        <v>33</v>
      </c>
      <c r="N1418" s="5">
        <v>40</v>
      </c>
      <c r="O1418" s="5">
        <v>97730.02</v>
      </c>
      <c r="P1418" s="49"/>
      <c r="Q1418" s="48"/>
    </row>
    <row r="1419" spans="1:17" x14ac:dyDescent="0.3">
      <c r="A1419" t="s">
        <v>1921</v>
      </c>
      <c r="B1419" t="s">
        <v>135</v>
      </c>
      <c r="C1419" s="46" t="s">
        <v>176</v>
      </c>
      <c r="D1419" t="s">
        <v>177</v>
      </c>
      <c r="E1419" t="s">
        <v>6</v>
      </c>
      <c r="F1419" t="s">
        <v>1602</v>
      </c>
      <c r="G1419" t="s">
        <v>137</v>
      </c>
      <c r="H1419" t="s">
        <v>138</v>
      </c>
      <c r="I1419" t="s">
        <v>139</v>
      </c>
      <c r="J1419" t="s">
        <v>88</v>
      </c>
      <c r="K1419" s="5" t="s">
        <v>96</v>
      </c>
      <c r="L1419" s="5" t="s">
        <v>1603</v>
      </c>
      <c r="M1419" s="5" t="s">
        <v>33</v>
      </c>
      <c r="N1419" s="5">
        <v>900</v>
      </c>
      <c r="O1419" s="5">
        <v>2180044.04</v>
      </c>
      <c r="P1419" s="49"/>
      <c r="Q1419" s="48"/>
    </row>
    <row r="1420" spans="1:17" x14ac:dyDescent="0.3">
      <c r="A1420" t="s">
        <v>1922</v>
      </c>
      <c r="B1420" t="s">
        <v>135</v>
      </c>
      <c r="C1420" s="46" t="s">
        <v>176</v>
      </c>
      <c r="D1420" t="s">
        <v>177</v>
      </c>
      <c r="E1420" t="s">
        <v>6</v>
      </c>
      <c r="F1420" t="s">
        <v>1602</v>
      </c>
      <c r="G1420" t="s">
        <v>137</v>
      </c>
      <c r="H1420" t="s">
        <v>138</v>
      </c>
      <c r="I1420" t="s">
        <v>139</v>
      </c>
      <c r="J1420" t="s">
        <v>88</v>
      </c>
      <c r="K1420" s="5" t="s">
        <v>95</v>
      </c>
      <c r="L1420" s="5" t="s">
        <v>1603</v>
      </c>
      <c r="M1420" s="5" t="s">
        <v>33</v>
      </c>
      <c r="N1420" s="5">
        <v>602</v>
      </c>
      <c r="O1420" s="5">
        <v>1904729.98</v>
      </c>
      <c r="P1420" s="49"/>
      <c r="Q1420" s="48"/>
    </row>
    <row r="1421" spans="1:17" x14ac:dyDescent="0.3">
      <c r="A1421" t="s">
        <v>1923</v>
      </c>
      <c r="B1421" t="s">
        <v>135</v>
      </c>
      <c r="C1421" s="46" t="s">
        <v>176</v>
      </c>
      <c r="D1421" t="s">
        <v>177</v>
      </c>
      <c r="E1421" t="s">
        <v>6</v>
      </c>
      <c r="F1421" t="s">
        <v>1602</v>
      </c>
      <c r="G1421" t="s">
        <v>137</v>
      </c>
      <c r="H1421" t="s">
        <v>138</v>
      </c>
      <c r="I1421" t="s">
        <v>139</v>
      </c>
      <c r="J1421" t="s">
        <v>88</v>
      </c>
      <c r="K1421" s="5" t="s">
        <v>95</v>
      </c>
      <c r="L1421" s="5" t="s">
        <v>1603</v>
      </c>
      <c r="M1421" s="5" t="s">
        <v>33</v>
      </c>
      <c r="N1421" s="5">
        <v>130</v>
      </c>
      <c r="O1421" s="5">
        <v>422340.73</v>
      </c>
      <c r="P1421" s="49"/>
      <c r="Q1421" s="48"/>
    </row>
    <row r="1422" spans="1:17" x14ac:dyDescent="0.3">
      <c r="A1422" t="s">
        <v>1924</v>
      </c>
      <c r="B1422" t="s">
        <v>135</v>
      </c>
      <c r="C1422" s="46" t="s">
        <v>176</v>
      </c>
      <c r="D1422" t="s">
        <v>177</v>
      </c>
      <c r="E1422" t="s">
        <v>6</v>
      </c>
      <c r="F1422" t="s">
        <v>1602</v>
      </c>
      <c r="G1422" t="s">
        <v>137</v>
      </c>
      <c r="H1422" t="s">
        <v>138</v>
      </c>
      <c r="I1422" t="s">
        <v>139</v>
      </c>
      <c r="J1422" t="s">
        <v>88</v>
      </c>
      <c r="K1422" s="5" t="s">
        <v>95</v>
      </c>
      <c r="L1422" s="5" t="s">
        <v>1603</v>
      </c>
      <c r="M1422" s="5" t="s">
        <v>33</v>
      </c>
      <c r="N1422" s="5">
        <v>2102</v>
      </c>
      <c r="O1422" s="5">
        <v>2129809.6800000002</v>
      </c>
      <c r="P1422" s="49"/>
      <c r="Q1422" s="48"/>
    </row>
    <row r="1423" spans="1:17" x14ac:dyDescent="0.3">
      <c r="A1423" t="s">
        <v>1925</v>
      </c>
      <c r="B1423" t="s">
        <v>135</v>
      </c>
      <c r="C1423" s="46" t="s">
        <v>176</v>
      </c>
      <c r="D1423" t="s">
        <v>177</v>
      </c>
      <c r="E1423" t="s">
        <v>6</v>
      </c>
      <c r="F1423" t="s">
        <v>1602</v>
      </c>
      <c r="G1423" t="s">
        <v>137</v>
      </c>
      <c r="H1423" t="s">
        <v>138</v>
      </c>
      <c r="I1423" t="s">
        <v>139</v>
      </c>
      <c r="J1423" t="s">
        <v>88</v>
      </c>
      <c r="K1423" s="5" t="s">
        <v>95</v>
      </c>
      <c r="L1423" s="5" t="s">
        <v>1603</v>
      </c>
      <c r="M1423" s="5" t="s">
        <v>33</v>
      </c>
      <c r="N1423" s="5">
        <v>415</v>
      </c>
      <c r="O1423" s="5">
        <v>1385288.43</v>
      </c>
      <c r="P1423" s="49"/>
      <c r="Q1423" s="48"/>
    </row>
    <row r="1424" spans="1:17" x14ac:dyDescent="0.3">
      <c r="A1424" t="s">
        <v>1926</v>
      </c>
      <c r="B1424" t="s">
        <v>135</v>
      </c>
      <c r="C1424" s="46" t="s">
        <v>176</v>
      </c>
      <c r="D1424" t="s">
        <v>177</v>
      </c>
      <c r="E1424" t="s">
        <v>6</v>
      </c>
      <c r="F1424" t="s">
        <v>1602</v>
      </c>
      <c r="G1424" t="s">
        <v>137</v>
      </c>
      <c r="H1424" t="s">
        <v>138</v>
      </c>
      <c r="I1424" t="s">
        <v>139</v>
      </c>
      <c r="J1424" t="s">
        <v>88</v>
      </c>
      <c r="K1424" s="5" t="s">
        <v>95</v>
      </c>
      <c r="L1424" s="5" t="s">
        <v>1603</v>
      </c>
      <c r="M1424" s="5" t="s">
        <v>33</v>
      </c>
      <c r="N1424" s="5">
        <v>1801</v>
      </c>
      <c r="O1424" s="5">
        <v>2826610.66</v>
      </c>
      <c r="P1424" s="49"/>
      <c r="Q1424" s="48"/>
    </row>
    <row r="1425" spans="1:17" x14ac:dyDescent="0.3">
      <c r="A1425" t="s">
        <v>1927</v>
      </c>
      <c r="B1425" t="s">
        <v>135</v>
      </c>
      <c r="C1425" s="46" t="s">
        <v>176</v>
      </c>
      <c r="D1425" t="s">
        <v>177</v>
      </c>
      <c r="E1425" t="s">
        <v>6</v>
      </c>
      <c r="F1425" t="s">
        <v>1602</v>
      </c>
      <c r="G1425" t="s">
        <v>137</v>
      </c>
      <c r="H1425" t="s">
        <v>138</v>
      </c>
      <c r="I1425" t="s">
        <v>139</v>
      </c>
      <c r="J1425" t="s">
        <v>87</v>
      </c>
      <c r="K1425" s="5" t="s">
        <v>95</v>
      </c>
      <c r="L1425" s="5" t="s">
        <v>1603</v>
      </c>
      <c r="M1425" s="5" t="s">
        <v>33</v>
      </c>
      <c r="N1425" s="5">
        <v>4925</v>
      </c>
      <c r="O1425" s="5">
        <v>5463337.4699999997</v>
      </c>
      <c r="P1425" s="49"/>
      <c r="Q1425" s="48"/>
    </row>
    <row r="1426" spans="1:17" x14ac:dyDescent="0.3">
      <c r="A1426" t="s">
        <v>1928</v>
      </c>
      <c r="B1426" t="s">
        <v>135</v>
      </c>
      <c r="C1426" s="46" t="s">
        <v>176</v>
      </c>
      <c r="D1426" t="s">
        <v>177</v>
      </c>
      <c r="E1426" t="s">
        <v>6</v>
      </c>
      <c r="F1426" t="s">
        <v>1602</v>
      </c>
      <c r="G1426" t="s">
        <v>137</v>
      </c>
      <c r="H1426" t="s">
        <v>138</v>
      </c>
      <c r="I1426" t="s">
        <v>139</v>
      </c>
      <c r="J1426" t="s">
        <v>88</v>
      </c>
      <c r="K1426" s="5" t="s">
        <v>95</v>
      </c>
      <c r="L1426" s="5" t="s">
        <v>1603</v>
      </c>
      <c r="M1426" s="5" t="s">
        <v>33</v>
      </c>
      <c r="N1426" s="5">
        <v>12467</v>
      </c>
      <c r="O1426" s="5">
        <v>13034327.380000001</v>
      </c>
      <c r="P1426" s="49"/>
      <c r="Q1426" s="48"/>
    </row>
    <row r="1427" spans="1:17" x14ac:dyDescent="0.3">
      <c r="A1427" t="s">
        <v>1929</v>
      </c>
      <c r="B1427" t="s">
        <v>135</v>
      </c>
      <c r="C1427" s="46" t="s">
        <v>176</v>
      </c>
      <c r="D1427" t="s">
        <v>177</v>
      </c>
      <c r="E1427" t="s">
        <v>6</v>
      </c>
      <c r="F1427" t="s">
        <v>1602</v>
      </c>
      <c r="G1427" t="s">
        <v>137</v>
      </c>
      <c r="H1427" t="s">
        <v>138</v>
      </c>
      <c r="I1427" t="s">
        <v>139</v>
      </c>
      <c r="J1427" t="s">
        <v>88</v>
      </c>
      <c r="K1427" s="5" t="s">
        <v>95</v>
      </c>
      <c r="L1427" s="5" t="s">
        <v>1603</v>
      </c>
      <c r="M1427" s="5" t="s">
        <v>33</v>
      </c>
      <c r="N1427" s="5">
        <v>2413</v>
      </c>
      <c r="O1427" s="5">
        <v>1601977.47</v>
      </c>
      <c r="P1427" s="49"/>
      <c r="Q1427" s="48"/>
    </row>
    <row r="1428" spans="1:17" x14ac:dyDescent="0.3">
      <c r="A1428" t="s">
        <v>1930</v>
      </c>
      <c r="B1428" t="s">
        <v>135</v>
      </c>
      <c r="C1428" s="46" t="s">
        <v>176</v>
      </c>
      <c r="D1428" t="s">
        <v>177</v>
      </c>
      <c r="E1428" t="s">
        <v>6</v>
      </c>
      <c r="F1428" t="s">
        <v>1602</v>
      </c>
      <c r="G1428" t="s">
        <v>137</v>
      </c>
      <c r="H1428" t="s">
        <v>138</v>
      </c>
      <c r="I1428" t="s">
        <v>139</v>
      </c>
      <c r="J1428" t="s">
        <v>88</v>
      </c>
      <c r="K1428" s="5" t="s">
        <v>95</v>
      </c>
      <c r="L1428" s="5" t="s">
        <v>1603</v>
      </c>
      <c r="M1428" s="5" t="s">
        <v>33</v>
      </c>
      <c r="N1428" s="5">
        <v>74</v>
      </c>
      <c r="O1428" s="5">
        <v>81107.009999999995</v>
      </c>
      <c r="P1428" s="49"/>
      <c r="Q1428" s="48"/>
    </row>
    <row r="1429" spans="1:17" x14ac:dyDescent="0.3">
      <c r="A1429" t="s">
        <v>1931</v>
      </c>
      <c r="B1429" t="s">
        <v>135</v>
      </c>
      <c r="C1429" s="46" t="s">
        <v>176</v>
      </c>
      <c r="D1429" t="s">
        <v>177</v>
      </c>
      <c r="E1429" t="s">
        <v>6</v>
      </c>
      <c r="F1429" t="s">
        <v>1602</v>
      </c>
      <c r="G1429" t="s">
        <v>137</v>
      </c>
      <c r="H1429" t="s">
        <v>138</v>
      </c>
      <c r="I1429" t="s">
        <v>140</v>
      </c>
      <c r="J1429" t="s">
        <v>142</v>
      </c>
      <c r="K1429" s="5" t="s">
        <v>95</v>
      </c>
      <c r="M1429" s="5" t="s">
        <v>33</v>
      </c>
      <c r="N1429" s="5">
        <v>556</v>
      </c>
      <c r="O1429" s="5">
        <v>1786624.77</v>
      </c>
      <c r="P1429" s="49"/>
      <c r="Q1429" s="48"/>
    </row>
    <row r="1430" spans="1:17" x14ac:dyDescent="0.3">
      <c r="A1430" t="s">
        <v>1932</v>
      </c>
      <c r="B1430" t="s">
        <v>135</v>
      </c>
      <c r="C1430" s="46" t="s">
        <v>176</v>
      </c>
      <c r="D1430" t="s">
        <v>177</v>
      </c>
      <c r="E1430" t="s">
        <v>6</v>
      </c>
      <c r="F1430" t="s">
        <v>1602</v>
      </c>
      <c r="G1430" t="s">
        <v>137</v>
      </c>
      <c r="H1430" t="s">
        <v>138</v>
      </c>
      <c r="I1430" t="s">
        <v>139</v>
      </c>
      <c r="J1430" t="s">
        <v>87</v>
      </c>
      <c r="K1430" s="5" t="s">
        <v>95</v>
      </c>
      <c r="L1430" s="5" t="s">
        <v>1603</v>
      </c>
      <c r="M1430" s="5" t="s">
        <v>33</v>
      </c>
      <c r="N1430" s="5">
        <v>21</v>
      </c>
      <c r="O1430" s="5">
        <v>109399.27</v>
      </c>
      <c r="P1430" s="49"/>
      <c r="Q1430" s="48"/>
    </row>
    <row r="1431" spans="1:17" x14ac:dyDescent="0.3">
      <c r="A1431" t="s">
        <v>1933</v>
      </c>
      <c r="B1431" t="s">
        <v>135</v>
      </c>
      <c r="C1431" s="46" t="s">
        <v>176</v>
      </c>
      <c r="D1431" t="s">
        <v>177</v>
      </c>
      <c r="E1431" t="s">
        <v>6</v>
      </c>
      <c r="F1431" t="s">
        <v>1602</v>
      </c>
      <c r="G1431" t="s">
        <v>137</v>
      </c>
      <c r="H1431" t="s">
        <v>138</v>
      </c>
      <c r="I1431" t="s">
        <v>139</v>
      </c>
      <c r="J1431" t="s">
        <v>87</v>
      </c>
      <c r="K1431" s="5" t="s">
        <v>95</v>
      </c>
      <c r="L1431" s="5" t="s">
        <v>1603</v>
      </c>
      <c r="M1431" s="5" t="s">
        <v>33</v>
      </c>
      <c r="N1431" s="5">
        <v>709</v>
      </c>
      <c r="O1431" s="5">
        <v>2640331.5099999998</v>
      </c>
      <c r="P1431" s="49"/>
      <c r="Q1431" s="48"/>
    </row>
    <row r="1432" spans="1:17" x14ac:dyDescent="0.3">
      <c r="A1432" t="s">
        <v>1934</v>
      </c>
      <c r="B1432" t="s">
        <v>135</v>
      </c>
      <c r="C1432" s="46" t="s">
        <v>176</v>
      </c>
      <c r="D1432" t="s">
        <v>177</v>
      </c>
      <c r="E1432" t="s">
        <v>6</v>
      </c>
      <c r="F1432" t="s">
        <v>1602</v>
      </c>
      <c r="G1432" t="s">
        <v>137</v>
      </c>
      <c r="H1432" t="s">
        <v>138</v>
      </c>
      <c r="I1432" t="s">
        <v>139</v>
      </c>
      <c r="J1432" t="s">
        <v>88</v>
      </c>
      <c r="K1432" s="5" t="s">
        <v>95</v>
      </c>
      <c r="L1432" s="5" t="s">
        <v>1603</v>
      </c>
      <c r="M1432" s="5" t="s">
        <v>33</v>
      </c>
      <c r="N1432" s="5">
        <v>620</v>
      </c>
      <c r="O1432" s="5">
        <v>2083054.18</v>
      </c>
      <c r="P1432" s="49"/>
      <c r="Q1432" s="48"/>
    </row>
    <row r="1433" spans="1:17" x14ac:dyDescent="0.3">
      <c r="A1433" t="s">
        <v>1935</v>
      </c>
      <c r="B1433" t="s">
        <v>135</v>
      </c>
      <c r="C1433" s="46" t="s">
        <v>176</v>
      </c>
      <c r="D1433" t="s">
        <v>177</v>
      </c>
      <c r="E1433" t="s">
        <v>6</v>
      </c>
      <c r="F1433" t="s">
        <v>1602</v>
      </c>
      <c r="G1433" t="s">
        <v>137</v>
      </c>
      <c r="H1433" t="s">
        <v>138</v>
      </c>
      <c r="I1433" t="s">
        <v>139</v>
      </c>
      <c r="J1433" t="s">
        <v>88</v>
      </c>
      <c r="K1433" s="5" t="s">
        <v>95</v>
      </c>
      <c r="L1433" s="5" t="s">
        <v>1603</v>
      </c>
      <c r="M1433" s="5" t="s">
        <v>33</v>
      </c>
      <c r="N1433" s="5">
        <v>20</v>
      </c>
      <c r="O1433" s="5">
        <v>29071.66</v>
      </c>
      <c r="P1433" s="49"/>
      <c r="Q1433" s="48"/>
    </row>
    <row r="1434" spans="1:17" x14ac:dyDescent="0.3">
      <c r="A1434" t="s">
        <v>1936</v>
      </c>
      <c r="B1434" t="s">
        <v>135</v>
      </c>
      <c r="C1434" s="46" t="s">
        <v>176</v>
      </c>
      <c r="D1434" t="s">
        <v>177</v>
      </c>
      <c r="E1434" t="s">
        <v>6</v>
      </c>
      <c r="F1434" t="s">
        <v>1602</v>
      </c>
      <c r="G1434" t="s">
        <v>137</v>
      </c>
      <c r="H1434" t="s">
        <v>138</v>
      </c>
      <c r="I1434" t="s">
        <v>139</v>
      </c>
      <c r="J1434" t="s">
        <v>87</v>
      </c>
      <c r="K1434" s="5" t="s">
        <v>95</v>
      </c>
      <c r="L1434" s="5" t="s">
        <v>1603</v>
      </c>
      <c r="M1434" s="5" t="s">
        <v>33</v>
      </c>
      <c r="N1434" s="5">
        <v>827</v>
      </c>
      <c r="O1434" s="5">
        <v>1358469.71</v>
      </c>
      <c r="P1434" s="49"/>
      <c r="Q1434" s="48"/>
    </row>
    <row r="1435" spans="1:17" x14ac:dyDescent="0.3">
      <c r="A1435" t="s">
        <v>1937</v>
      </c>
      <c r="B1435" t="s">
        <v>135</v>
      </c>
      <c r="C1435" s="46" t="s">
        <v>176</v>
      </c>
      <c r="D1435" t="s">
        <v>177</v>
      </c>
      <c r="E1435" t="s">
        <v>6</v>
      </c>
      <c r="F1435" t="s">
        <v>1602</v>
      </c>
      <c r="G1435" t="s">
        <v>137</v>
      </c>
      <c r="H1435" t="s">
        <v>138</v>
      </c>
      <c r="I1435" t="s">
        <v>139</v>
      </c>
      <c r="J1435" t="s">
        <v>88</v>
      </c>
      <c r="K1435" s="5" t="s">
        <v>95</v>
      </c>
      <c r="L1435" s="5" t="s">
        <v>1603</v>
      </c>
      <c r="M1435" s="5" t="s">
        <v>33</v>
      </c>
      <c r="N1435" s="5">
        <v>6</v>
      </c>
      <c r="O1435" s="5">
        <v>9126.75</v>
      </c>
      <c r="P1435" s="49"/>
      <c r="Q1435" s="48"/>
    </row>
    <row r="1436" spans="1:17" x14ac:dyDescent="0.3">
      <c r="A1436" t="s">
        <v>1938</v>
      </c>
      <c r="B1436" t="s">
        <v>135</v>
      </c>
      <c r="C1436" s="46" t="s">
        <v>176</v>
      </c>
      <c r="D1436" t="s">
        <v>177</v>
      </c>
      <c r="E1436" t="s">
        <v>6</v>
      </c>
      <c r="F1436" t="s">
        <v>1602</v>
      </c>
      <c r="G1436" t="s">
        <v>137</v>
      </c>
      <c r="H1436" t="s">
        <v>138</v>
      </c>
      <c r="I1436" t="s">
        <v>139</v>
      </c>
      <c r="J1436" t="s">
        <v>88</v>
      </c>
      <c r="K1436" s="5" t="s">
        <v>95</v>
      </c>
      <c r="L1436" s="5" t="s">
        <v>1603</v>
      </c>
      <c r="M1436" s="5" t="s">
        <v>33</v>
      </c>
      <c r="N1436" s="5">
        <v>1187</v>
      </c>
      <c r="O1436" s="5">
        <v>2305948.6</v>
      </c>
      <c r="P1436" s="49"/>
      <c r="Q1436" s="48"/>
    </row>
    <row r="1437" spans="1:17" x14ac:dyDescent="0.3">
      <c r="A1437" t="s">
        <v>1939</v>
      </c>
      <c r="B1437" t="s">
        <v>135</v>
      </c>
      <c r="C1437" s="46" t="s">
        <v>176</v>
      </c>
      <c r="D1437" t="s">
        <v>177</v>
      </c>
      <c r="E1437" t="s">
        <v>6</v>
      </c>
      <c r="F1437" t="s">
        <v>1602</v>
      </c>
      <c r="G1437" t="s">
        <v>137</v>
      </c>
      <c r="H1437" t="s">
        <v>138</v>
      </c>
      <c r="I1437" t="s">
        <v>139</v>
      </c>
      <c r="J1437" t="s">
        <v>88</v>
      </c>
      <c r="K1437" s="5" t="s">
        <v>95</v>
      </c>
      <c r="L1437" s="5" t="s">
        <v>1603</v>
      </c>
      <c r="M1437" s="5" t="s">
        <v>33</v>
      </c>
      <c r="N1437" s="5">
        <v>26</v>
      </c>
      <c r="O1437" s="5">
        <v>129764.99</v>
      </c>
      <c r="P1437" s="49"/>
      <c r="Q1437" s="48"/>
    </row>
    <row r="1438" spans="1:17" x14ac:dyDescent="0.3">
      <c r="A1438" t="s">
        <v>1940</v>
      </c>
      <c r="B1438" t="s">
        <v>135</v>
      </c>
      <c r="C1438" s="46" t="s">
        <v>176</v>
      </c>
      <c r="D1438" t="s">
        <v>177</v>
      </c>
      <c r="E1438" t="s">
        <v>6</v>
      </c>
      <c r="F1438" t="s">
        <v>1602</v>
      </c>
      <c r="G1438" t="s">
        <v>137</v>
      </c>
      <c r="H1438" t="s">
        <v>138</v>
      </c>
      <c r="I1438" t="s">
        <v>139</v>
      </c>
      <c r="J1438" t="s">
        <v>88</v>
      </c>
      <c r="K1438" s="5" t="s">
        <v>96</v>
      </c>
      <c r="L1438" s="5" t="s">
        <v>1603</v>
      </c>
      <c r="M1438" s="5" t="s">
        <v>33</v>
      </c>
      <c r="N1438" s="5">
        <v>160</v>
      </c>
      <c r="O1438" s="5">
        <v>104768.92</v>
      </c>
      <c r="P1438" s="49"/>
      <c r="Q1438" s="48"/>
    </row>
    <row r="1439" spans="1:17" x14ac:dyDescent="0.3">
      <c r="A1439" t="s">
        <v>1941</v>
      </c>
      <c r="B1439" t="s">
        <v>135</v>
      </c>
      <c r="C1439" s="46" t="s">
        <v>176</v>
      </c>
      <c r="D1439" t="s">
        <v>177</v>
      </c>
      <c r="E1439" t="s">
        <v>6</v>
      </c>
      <c r="F1439" t="s">
        <v>1602</v>
      </c>
      <c r="G1439" t="s">
        <v>137</v>
      </c>
      <c r="H1439" t="s">
        <v>138</v>
      </c>
      <c r="I1439" t="s">
        <v>139</v>
      </c>
      <c r="J1439" t="s">
        <v>87</v>
      </c>
      <c r="K1439" s="5" t="s">
        <v>96</v>
      </c>
      <c r="L1439" s="5" t="s">
        <v>1603</v>
      </c>
      <c r="M1439" s="5" t="s">
        <v>33</v>
      </c>
      <c r="N1439" s="5">
        <v>22</v>
      </c>
      <c r="O1439" s="5">
        <v>196933.58</v>
      </c>
      <c r="P1439" s="49"/>
      <c r="Q1439" s="48"/>
    </row>
    <row r="1440" spans="1:17" x14ac:dyDescent="0.3">
      <c r="A1440" t="s">
        <v>1942</v>
      </c>
      <c r="B1440" t="s">
        <v>135</v>
      </c>
      <c r="C1440" s="46" t="s">
        <v>176</v>
      </c>
      <c r="D1440" t="s">
        <v>177</v>
      </c>
      <c r="E1440" t="s">
        <v>6</v>
      </c>
      <c r="F1440" t="s">
        <v>1602</v>
      </c>
      <c r="G1440" t="s">
        <v>137</v>
      </c>
      <c r="H1440" t="s">
        <v>138</v>
      </c>
      <c r="I1440" t="s">
        <v>139</v>
      </c>
      <c r="J1440" t="s">
        <v>87</v>
      </c>
      <c r="K1440" s="5" t="s">
        <v>96</v>
      </c>
      <c r="L1440" s="5" t="s">
        <v>1603</v>
      </c>
      <c r="M1440" s="5" t="s">
        <v>33</v>
      </c>
      <c r="N1440" s="5">
        <v>3876</v>
      </c>
      <c r="O1440" s="5">
        <v>1949168.95</v>
      </c>
      <c r="P1440" s="49"/>
      <c r="Q1440" s="48"/>
    </row>
    <row r="1441" spans="1:17" x14ac:dyDescent="0.3">
      <c r="A1441" t="s">
        <v>1943</v>
      </c>
      <c r="B1441" t="s">
        <v>135</v>
      </c>
      <c r="C1441" s="46" t="s">
        <v>176</v>
      </c>
      <c r="D1441" t="s">
        <v>177</v>
      </c>
      <c r="E1441" t="s">
        <v>6</v>
      </c>
      <c r="F1441" t="s">
        <v>1602</v>
      </c>
      <c r="G1441" t="s">
        <v>137</v>
      </c>
      <c r="H1441" t="s">
        <v>138</v>
      </c>
      <c r="I1441" t="s">
        <v>139</v>
      </c>
      <c r="J1441" t="s">
        <v>87</v>
      </c>
      <c r="K1441" s="5" t="s">
        <v>95</v>
      </c>
      <c r="L1441" s="5" t="s">
        <v>1603</v>
      </c>
      <c r="M1441" s="5" t="s">
        <v>33</v>
      </c>
      <c r="N1441" s="5">
        <v>587</v>
      </c>
      <c r="O1441" s="5">
        <v>1789838.42</v>
      </c>
      <c r="P1441" s="49"/>
      <c r="Q1441" s="48"/>
    </row>
    <row r="1442" spans="1:17" x14ac:dyDescent="0.3">
      <c r="A1442" t="s">
        <v>1944</v>
      </c>
      <c r="B1442" t="s">
        <v>135</v>
      </c>
      <c r="C1442" s="46" t="s">
        <v>176</v>
      </c>
      <c r="D1442" t="s">
        <v>177</v>
      </c>
      <c r="E1442" t="s">
        <v>6</v>
      </c>
      <c r="F1442" t="s">
        <v>1602</v>
      </c>
      <c r="G1442" t="s">
        <v>137</v>
      </c>
      <c r="H1442" t="s">
        <v>138</v>
      </c>
      <c r="I1442" t="s">
        <v>139</v>
      </c>
      <c r="J1442" t="s">
        <v>88</v>
      </c>
      <c r="K1442" s="5" t="s">
        <v>96</v>
      </c>
      <c r="L1442" s="5" t="s">
        <v>1603</v>
      </c>
      <c r="M1442" s="5" t="s">
        <v>33</v>
      </c>
      <c r="N1442" s="5">
        <v>426</v>
      </c>
      <c r="O1442" s="5">
        <v>3862539.92</v>
      </c>
      <c r="P1442" s="49"/>
      <c r="Q1442" s="48"/>
    </row>
    <row r="1443" spans="1:17" x14ac:dyDescent="0.3">
      <c r="A1443" t="s">
        <v>1945</v>
      </c>
      <c r="B1443" t="s">
        <v>135</v>
      </c>
      <c r="C1443" s="46" t="s">
        <v>176</v>
      </c>
      <c r="D1443" t="s">
        <v>177</v>
      </c>
      <c r="E1443" t="s">
        <v>6</v>
      </c>
      <c r="F1443" t="s">
        <v>1602</v>
      </c>
      <c r="G1443" t="s">
        <v>137</v>
      </c>
      <c r="H1443" t="s">
        <v>138</v>
      </c>
      <c r="I1443" t="s">
        <v>139</v>
      </c>
      <c r="J1443" t="s">
        <v>88</v>
      </c>
      <c r="K1443" s="5" t="s">
        <v>96</v>
      </c>
      <c r="L1443" s="5" t="s">
        <v>1603</v>
      </c>
      <c r="M1443" s="5" t="s">
        <v>33</v>
      </c>
      <c r="N1443" s="5">
        <v>191</v>
      </c>
      <c r="O1443" s="5">
        <v>2046961.21</v>
      </c>
      <c r="P1443" s="49"/>
      <c r="Q1443" s="48"/>
    </row>
    <row r="1444" spans="1:17" x14ac:dyDescent="0.3">
      <c r="A1444" t="s">
        <v>1946</v>
      </c>
      <c r="B1444" t="s">
        <v>135</v>
      </c>
      <c r="C1444" s="46" t="s">
        <v>176</v>
      </c>
      <c r="D1444" t="s">
        <v>177</v>
      </c>
      <c r="E1444" t="s">
        <v>6</v>
      </c>
      <c r="F1444" t="s">
        <v>1602</v>
      </c>
      <c r="G1444" t="s">
        <v>137</v>
      </c>
      <c r="H1444" t="s">
        <v>138</v>
      </c>
      <c r="I1444" t="s">
        <v>140</v>
      </c>
      <c r="J1444" t="s">
        <v>141</v>
      </c>
      <c r="K1444" s="5" t="s">
        <v>96</v>
      </c>
      <c r="M1444" s="5" t="s">
        <v>33</v>
      </c>
      <c r="N1444" s="5">
        <v>4020</v>
      </c>
      <c r="O1444" s="5">
        <v>429342.16</v>
      </c>
      <c r="P1444" s="49"/>
      <c r="Q1444" s="48"/>
    </row>
    <row r="1445" spans="1:17" x14ac:dyDescent="0.3">
      <c r="A1445" t="s">
        <v>1947</v>
      </c>
      <c r="B1445" t="s">
        <v>135</v>
      </c>
      <c r="C1445" s="46" t="s">
        <v>176</v>
      </c>
      <c r="D1445" t="s">
        <v>177</v>
      </c>
      <c r="E1445" t="s">
        <v>6</v>
      </c>
      <c r="F1445" t="s">
        <v>1602</v>
      </c>
      <c r="G1445" t="s">
        <v>137</v>
      </c>
      <c r="H1445" t="s">
        <v>138</v>
      </c>
      <c r="I1445" t="s">
        <v>140</v>
      </c>
      <c r="J1445" t="s">
        <v>141</v>
      </c>
      <c r="K1445" s="5" t="s">
        <v>96</v>
      </c>
      <c r="M1445" s="5" t="s">
        <v>33</v>
      </c>
      <c r="N1445" s="5">
        <v>20600</v>
      </c>
      <c r="O1445" s="5">
        <v>519248.68</v>
      </c>
      <c r="P1445" s="49"/>
      <c r="Q1445" s="48"/>
    </row>
    <row r="1446" spans="1:17" x14ac:dyDescent="0.3">
      <c r="A1446" t="s">
        <v>1948</v>
      </c>
      <c r="B1446" t="s">
        <v>135</v>
      </c>
      <c r="C1446" s="46" t="s">
        <v>176</v>
      </c>
      <c r="D1446" t="s">
        <v>177</v>
      </c>
      <c r="E1446" t="s">
        <v>6</v>
      </c>
      <c r="F1446" t="s">
        <v>1602</v>
      </c>
      <c r="G1446" t="s">
        <v>137</v>
      </c>
      <c r="H1446" t="s">
        <v>138</v>
      </c>
      <c r="I1446" t="s">
        <v>140</v>
      </c>
      <c r="J1446" t="s">
        <v>142</v>
      </c>
      <c r="K1446" s="5" t="s">
        <v>95</v>
      </c>
      <c r="M1446" s="5" t="s">
        <v>33</v>
      </c>
      <c r="N1446" s="5">
        <v>30</v>
      </c>
      <c r="O1446" s="5">
        <v>231069.6</v>
      </c>
      <c r="P1446" s="49"/>
      <c r="Q1446" s="48"/>
    </row>
    <row r="1447" spans="1:17" x14ac:dyDescent="0.3">
      <c r="A1447" t="s">
        <v>1949</v>
      </c>
      <c r="B1447" t="s">
        <v>135</v>
      </c>
      <c r="C1447" s="46" t="s">
        <v>176</v>
      </c>
      <c r="D1447" t="s">
        <v>177</v>
      </c>
      <c r="E1447" t="s">
        <v>6</v>
      </c>
      <c r="F1447" t="s">
        <v>1602</v>
      </c>
      <c r="G1447" t="s">
        <v>137</v>
      </c>
      <c r="H1447" t="s">
        <v>138</v>
      </c>
      <c r="I1447" t="s">
        <v>140</v>
      </c>
      <c r="J1447" t="s">
        <v>142</v>
      </c>
      <c r="K1447" s="5" t="s">
        <v>96</v>
      </c>
      <c r="M1447" s="5" t="s">
        <v>33</v>
      </c>
      <c r="N1447" s="5">
        <v>17</v>
      </c>
      <c r="O1447" s="5">
        <v>38073.25</v>
      </c>
      <c r="P1447" s="49"/>
      <c r="Q1447" s="48"/>
    </row>
    <row r="1448" spans="1:17" x14ac:dyDescent="0.3">
      <c r="A1448" t="s">
        <v>1950</v>
      </c>
      <c r="B1448" t="s">
        <v>135</v>
      </c>
      <c r="C1448" s="46" t="s">
        <v>176</v>
      </c>
      <c r="D1448" t="s">
        <v>177</v>
      </c>
      <c r="E1448" t="s">
        <v>6</v>
      </c>
      <c r="F1448" t="s">
        <v>1602</v>
      </c>
      <c r="G1448" t="s">
        <v>137</v>
      </c>
      <c r="H1448" t="s">
        <v>138</v>
      </c>
      <c r="I1448" t="s">
        <v>140</v>
      </c>
      <c r="J1448" t="s">
        <v>141</v>
      </c>
      <c r="K1448" s="5" t="s">
        <v>95</v>
      </c>
      <c r="M1448" s="5" t="s">
        <v>33</v>
      </c>
      <c r="N1448" s="5">
        <v>2</v>
      </c>
      <c r="O1448" s="5">
        <v>3541.1</v>
      </c>
      <c r="P1448" s="49"/>
      <c r="Q1448" s="48"/>
    </row>
    <row r="1449" spans="1:17" x14ac:dyDescent="0.3">
      <c r="A1449" t="s">
        <v>1951</v>
      </c>
      <c r="B1449" t="s">
        <v>135</v>
      </c>
      <c r="C1449" s="46" t="s">
        <v>176</v>
      </c>
      <c r="D1449" t="s">
        <v>177</v>
      </c>
      <c r="E1449" t="s">
        <v>6</v>
      </c>
      <c r="F1449" t="s">
        <v>1602</v>
      </c>
      <c r="G1449" t="s">
        <v>137</v>
      </c>
      <c r="H1449" t="s">
        <v>138</v>
      </c>
      <c r="I1449" t="s">
        <v>140</v>
      </c>
      <c r="J1449" t="s">
        <v>141</v>
      </c>
      <c r="K1449" s="5" t="s">
        <v>95</v>
      </c>
      <c r="M1449" s="5" t="s">
        <v>33</v>
      </c>
      <c r="N1449" s="5">
        <v>55</v>
      </c>
      <c r="O1449" s="5">
        <v>82571.08</v>
      </c>
      <c r="P1449" s="49"/>
      <c r="Q1449" s="48"/>
    </row>
    <row r="1450" spans="1:17" x14ac:dyDescent="0.3">
      <c r="A1450" t="s">
        <v>1952</v>
      </c>
      <c r="B1450" t="s">
        <v>135</v>
      </c>
      <c r="C1450" s="46" t="s">
        <v>176</v>
      </c>
      <c r="D1450" t="s">
        <v>177</v>
      </c>
      <c r="E1450" t="s">
        <v>6</v>
      </c>
      <c r="F1450" t="s">
        <v>1602</v>
      </c>
      <c r="G1450" t="s">
        <v>137</v>
      </c>
      <c r="H1450" t="s">
        <v>138</v>
      </c>
      <c r="I1450" t="s">
        <v>140</v>
      </c>
      <c r="J1450" t="s">
        <v>141</v>
      </c>
      <c r="K1450" s="5" t="s">
        <v>95</v>
      </c>
      <c r="M1450" s="5" t="s">
        <v>33</v>
      </c>
      <c r="N1450" s="5">
        <v>95</v>
      </c>
      <c r="O1450" s="5">
        <v>211058.73</v>
      </c>
      <c r="P1450" s="49"/>
      <c r="Q1450" s="48"/>
    </row>
    <row r="1451" spans="1:17" x14ac:dyDescent="0.3">
      <c r="A1451" t="s">
        <v>1953</v>
      </c>
      <c r="B1451" t="s">
        <v>135</v>
      </c>
      <c r="C1451" s="46" t="s">
        <v>176</v>
      </c>
      <c r="D1451" t="s">
        <v>177</v>
      </c>
      <c r="E1451" t="s">
        <v>6</v>
      </c>
      <c r="F1451" t="s">
        <v>1602</v>
      </c>
      <c r="G1451" t="s">
        <v>137</v>
      </c>
      <c r="H1451" t="s">
        <v>138</v>
      </c>
      <c r="I1451" t="s">
        <v>140</v>
      </c>
      <c r="J1451" t="s">
        <v>142</v>
      </c>
      <c r="K1451" s="5" t="s">
        <v>95</v>
      </c>
      <c r="M1451" s="5" t="s">
        <v>33</v>
      </c>
      <c r="N1451" s="5">
        <v>20</v>
      </c>
      <c r="O1451" s="5">
        <v>192803.87</v>
      </c>
      <c r="P1451" s="49"/>
      <c r="Q1451" s="48"/>
    </row>
    <row r="1452" spans="1:17" x14ac:dyDescent="0.3">
      <c r="A1452" t="s">
        <v>1954</v>
      </c>
      <c r="B1452" t="s">
        <v>135</v>
      </c>
      <c r="C1452" s="46" t="s">
        <v>176</v>
      </c>
      <c r="D1452" t="s">
        <v>177</v>
      </c>
      <c r="E1452" t="s">
        <v>6</v>
      </c>
      <c r="F1452" t="s">
        <v>1602</v>
      </c>
      <c r="G1452" t="s">
        <v>137</v>
      </c>
      <c r="H1452" t="s">
        <v>138</v>
      </c>
      <c r="I1452" t="s">
        <v>140</v>
      </c>
      <c r="J1452" t="s">
        <v>142</v>
      </c>
      <c r="K1452" s="5" t="s">
        <v>95</v>
      </c>
      <c r="M1452" s="5" t="s">
        <v>33</v>
      </c>
      <c r="N1452" s="5">
        <v>1</v>
      </c>
      <c r="O1452" s="5">
        <v>1863.24</v>
      </c>
      <c r="P1452" s="49"/>
      <c r="Q1452" s="48"/>
    </row>
    <row r="1453" spans="1:17" x14ac:dyDescent="0.3">
      <c r="A1453" t="s">
        <v>1955</v>
      </c>
      <c r="B1453" t="s">
        <v>135</v>
      </c>
      <c r="C1453" s="46" t="s">
        <v>176</v>
      </c>
      <c r="D1453" t="s">
        <v>177</v>
      </c>
      <c r="E1453" t="s">
        <v>6</v>
      </c>
      <c r="F1453" t="s">
        <v>1602</v>
      </c>
      <c r="G1453" t="s">
        <v>137</v>
      </c>
      <c r="H1453" t="s">
        <v>138</v>
      </c>
      <c r="I1453" t="s">
        <v>140</v>
      </c>
      <c r="J1453" t="s">
        <v>142</v>
      </c>
      <c r="K1453" s="5" t="s">
        <v>95</v>
      </c>
      <c r="M1453" s="5" t="s">
        <v>33</v>
      </c>
      <c r="N1453" s="5">
        <v>29</v>
      </c>
      <c r="O1453" s="5">
        <v>57384.22</v>
      </c>
      <c r="P1453" s="49"/>
      <c r="Q1453" s="48"/>
    </row>
    <row r="1454" spans="1:17" x14ac:dyDescent="0.3">
      <c r="A1454" t="s">
        <v>1956</v>
      </c>
      <c r="B1454" t="s">
        <v>135</v>
      </c>
      <c r="C1454" s="46" t="s">
        <v>176</v>
      </c>
      <c r="D1454" t="s">
        <v>177</v>
      </c>
      <c r="E1454" t="s">
        <v>6</v>
      </c>
      <c r="F1454" t="s">
        <v>1602</v>
      </c>
      <c r="G1454" t="s">
        <v>137</v>
      </c>
      <c r="H1454" t="s">
        <v>138</v>
      </c>
      <c r="I1454" t="s">
        <v>140</v>
      </c>
      <c r="J1454" t="s">
        <v>141</v>
      </c>
      <c r="K1454" s="5" t="s">
        <v>95</v>
      </c>
      <c r="M1454" s="5" t="s">
        <v>33</v>
      </c>
      <c r="N1454" s="5">
        <v>26</v>
      </c>
      <c r="O1454" s="5">
        <v>40705.730000000003</v>
      </c>
      <c r="P1454" s="49"/>
      <c r="Q1454" s="48"/>
    </row>
    <row r="1455" spans="1:17" x14ac:dyDescent="0.3">
      <c r="A1455" t="s">
        <v>1957</v>
      </c>
      <c r="B1455" t="s">
        <v>135</v>
      </c>
      <c r="C1455" s="46" t="s">
        <v>176</v>
      </c>
      <c r="D1455" t="s">
        <v>177</v>
      </c>
      <c r="E1455" t="s">
        <v>6</v>
      </c>
      <c r="F1455" t="s">
        <v>1602</v>
      </c>
      <c r="G1455" t="s">
        <v>137</v>
      </c>
      <c r="H1455" t="s">
        <v>138</v>
      </c>
      <c r="I1455" t="s">
        <v>140</v>
      </c>
      <c r="J1455" t="s">
        <v>141</v>
      </c>
      <c r="K1455" s="5" t="s">
        <v>95</v>
      </c>
      <c r="M1455" s="5" t="s">
        <v>33</v>
      </c>
      <c r="N1455" s="5">
        <v>3</v>
      </c>
      <c r="O1455" s="5">
        <v>11371.57</v>
      </c>
      <c r="P1455" s="49"/>
      <c r="Q1455" s="48"/>
    </row>
    <row r="1456" spans="1:17" x14ac:dyDescent="0.3">
      <c r="A1456" t="s">
        <v>1958</v>
      </c>
      <c r="B1456" t="s">
        <v>135</v>
      </c>
      <c r="C1456" s="46" t="s">
        <v>176</v>
      </c>
      <c r="D1456" t="s">
        <v>177</v>
      </c>
      <c r="E1456" t="s">
        <v>6</v>
      </c>
      <c r="F1456" t="s">
        <v>1602</v>
      </c>
      <c r="G1456" t="s">
        <v>137</v>
      </c>
      <c r="H1456" t="s">
        <v>138</v>
      </c>
      <c r="I1456" t="s">
        <v>31</v>
      </c>
      <c r="J1456" t="s">
        <v>431</v>
      </c>
      <c r="K1456" s="5" t="s">
        <v>96</v>
      </c>
      <c r="M1456" s="5" t="s">
        <v>33</v>
      </c>
      <c r="N1456" s="5">
        <v>289</v>
      </c>
      <c r="O1456" s="5">
        <v>377731.82</v>
      </c>
      <c r="P1456" s="49"/>
      <c r="Q1456" s="48"/>
    </row>
    <row r="1457" spans="1:17" x14ac:dyDescent="0.3">
      <c r="A1457" t="s">
        <v>1959</v>
      </c>
      <c r="B1457" t="s">
        <v>135</v>
      </c>
      <c r="C1457" s="46" t="s">
        <v>176</v>
      </c>
      <c r="D1457" t="s">
        <v>177</v>
      </c>
      <c r="E1457" t="s">
        <v>6</v>
      </c>
      <c r="F1457" t="s">
        <v>1602</v>
      </c>
      <c r="G1457" t="s">
        <v>137</v>
      </c>
      <c r="H1457" t="s">
        <v>138</v>
      </c>
      <c r="I1457" t="s">
        <v>31</v>
      </c>
      <c r="J1457" t="s">
        <v>431</v>
      </c>
      <c r="K1457" s="5" t="s">
        <v>96</v>
      </c>
      <c r="M1457" s="5" t="s">
        <v>33</v>
      </c>
      <c r="N1457" s="5">
        <v>79</v>
      </c>
      <c r="O1457" s="5">
        <v>153545.71</v>
      </c>
      <c r="P1457" s="49"/>
      <c r="Q1457" s="48"/>
    </row>
    <row r="1458" spans="1:17" x14ac:dyDescent="0.3">
      <c r="A1458" t="s">
        <v>1960</v>
      </c>
      <c r="B1458" t="s">
        <v>135</v>
      </c>
      <c r="C1458" s="46" t="s">
        <v>176</v>
      </c>
      <c r="D1458" t="s">
        <v>177</v>
      </c>
      <c r="E1458" t="s">
        <v>6</v>
      </c>
      <c r="F1458" t="s">
        <v>1602</v>
      </c>
      <c r="G1458" t="s">
        <v>137</v>
      </c>
      <c r="H1458" t="s">
        <v>138</v>
      </c>
      <c r="K1458" s="5" t="s">
        <v>96</v>
      </c>
      <c r="M1458" s="5" t="s">
        <v>33</v>
      </c>
      <c r="N1458" s="5">
        <v>50</v>
      </c>
      <c r="O1458" s="5">
        <v>82329.48</v>
      </c>
      <c r="P1458" s="49"/>
      <c r="Q1458" s="48"/>
    </row>
    <row r="1459" spans="1:17" x14ac:dyDescent="0.3">
      <c r="A1459" t="s">
        <v>1961</v>
      </c>
      <c r="B1459" t="s">
        <v>135</v>
      </c>
      <c r="C1459" s="46" t="s">
        <v>176</v>
      </c>
      <c r="D1459" t="s">
        <v>177</v>
      </c>
      <c r="E1459" t="s">
        <v>6</v>
      </c>
      <c r="F1459" t="s">
        <v>1602</v>
      </c>
      <c r="G1459" t="s">
        <v>137</v>
      </c>
      <c r="H1459" t="s">
        <v>138</v>
      </c>
      <c r="K1459" s="5" t="s">
        <v>96</v>
      </c>
      <c r="M1459" s="5" t="s">
        <v>33</v>
      </c>
      <c r="N1459" s="5">
        <v>300</v>
      </c>
      <c r="O1459" s="5">
        <v>361105.46</v>
      </c>
      <c r="P1459" s="49"/>
      <c r="Q1459" s="48"/>
    </row>
    <row r="1460" spans="1:17" x14ac:dyDescent="0.3">
      <c r="A1460" t="s">
        <v>1962</v>
      </c>
      <c r="B1460" t="s">
        <v>135</v>
      </c>
      <c r="C1460" s="46" t="s">
        <v>176</v>
      </c>
      <c r="D1460" t="s">
        <v>177</v>
      </c>
      <c r="E1460" t="s">
        <v>6</v>
      </c>
      <c r="F1460" t="s">
        <v>1602</v>
      </c>
      <c r="G1460" t="s">
        <v>137</v>
      </c>
      <c r="H1460" t="s">
        <v>138</v>
      </c>
      <c r="I1460" t="s">
        <v>31</v>
      </c>
      <c r="J1460" t="s">
        <v>431</v>
      </c>
      <c r="K1460" s="5" t="s">
        <v>96</v>
      </c>
      <c r="M1460" s="5" t="s">
        <v>33</v>
      </c>
      <c r="N1460" s="5">
        <v>5000</v>
      </c>
      <c r="O1460" s="5">
        <v>2371725.7999999998</v>
      </c>
      <c r="P1460" s="49"/>
      <c r="Q1460" s="48"/>
    </row>
    <row r="1461" spans="1:17" x14ac:dyDescent="0.3">
      <c r="A1461" t="s">
        <v>1963</v>
      </c>
      <c r="B1461" t="s">
        <v>135</v>
      </c>
      <c r="C1461" s="46" t="s">
        <v>176</v>
      </c>
      <c r="D1461" t="s">
        <v>177</v>
      </c>
      <c r="E1461" t="s">
        <v>6</v>
      </c>
      <c r="F1461" t="s">
        <v>1602</v>
      </c>
      <c r="G1461" t="s">
        <v>137</v>
      </c>
      <c r="H1461" t="s">
        <v>138</v>
      </c>
      <c r="K1461" s="5" t="s">
        <v>95</v>
      </c>
      <c r="M1461" s="5" t="s">
        <v>33</v>
      </c>
      <c r="N1461" s="5">
        <v>7660</v>
      </c>
      <c r="O1461" s="5">
        <v>2982988.7</v>
      </c>
      <c r="P1461" s="49"/>
      <c r="Q1461" s="48"/>
    </row>
    <row r="1462" spans="1:17" x14ac:dyDescent="0.3">
      <c r="A1462" t="s">
        <v>1964</v>
      </c>
      <c r="B1462" t="s">
        <v>135</v>
      </c>
      <c r="C1462" s="46" t="s">
        <v>176</v>
      </c>
      <c r="D1462" t="s">
        <v>177</v>
      </c>
      <c r="E1462" t="s">
        <v>6</v>
      </c>
      <c r="F1462" t="s">
        <v>1602</v>
      </c>
      <c r="G1462" t="s">
        <v>137</v>
      </c>
      <c r="H1462" t="s">
        <v>138</v>
      </c>
      <c r="I1462" t="s">
        <v>155</v>
      </c>
      <c r="K1462" s="5" t="s">
        <v>96</v>
      </c>
      <c r="M1462" s="5" t="s">
        <v>33</v>
      </c>
      <c r="N1462" s="5">
        <v>10</v>
      </c>
      <c r="O1462" s="5">
        <v>1173.46</v>
      </c>
      <c r="P1462" s="49"/>
      <c r="Q1462" s="48"/>
    </row>
    <row r="1463" spans="1:17" x14ac:dyDescent="0.3">
      <c r="A1463" t="s">
        <v>1965</v>
      </c>
      <c r="B1463" t="s">
        <v>135</v>
      </c>
      <c r="C1463" s="46" t="s">
        <v>176</v>
      </c>
      <c r="D1463" t="s">
        <v>177</v>
      </c>
      <c r="E1463" t="s">
        <v>6</v>
      </c>
      <c r="F1463" t="s">
        <v>1602</v>
      </c>
      <c r="G1463" t="s">
        <v>137</v>
      </c>
      <c r="H1463" t="s">
        <v>138</v>
      </c>
      <c r="I1463" t="s">
        <v>139</v>
      </c>
      <c r="J1463" t="s">
        <v>88</v>
      </c>
      <c r="K1463" s="5" t="s">
        <v>95</v>
      </c>
      <c r="L1463" s="5" t="s">
        <v>1603</v>
      </c>
      <c r="M1463" s="5" t="s">
        <v>33</v>
      </c>
      <c r="N1463" s="5">
        <v>14</v>
      </c>
      <c r="O1463" s="5">
        <v>42598.74</v>
      </c>
      <c r="P1463" s="49"/>
      <c r="Q1463" s="48"/>
    </row>
    <row r="1464" spans="1:17" x14ac:dyDescent="0.3">
      <c r="A1464" t="s">
        <v>1966</v>
      </c>
      <c r="B1464" t="s">
        <v>135</v>
      </c>
      <c r="C1464" s="46" t="s">
        <v>176</v>
      </c>
      <c r="D1464" t="s">
        <v>177</v>
      </c>
      <c r="E1464" t="s">
        <v>6</v>
      </c>
      <c r="F1464" t="s">
        <v>1602</v>
      </c>
      <c r="G1464" t="s">
        <v>137</v>
      </c>
      <c r="H1464" t="s">
        <v>138</v>
      </c>
      <c r="I1464" t="s">
        <v>139</v>
      </c>
      <c r="J1464" t="s">
        <v>35</v>
      </c>
      <c r="K1464" s="5" t="s">
        <v>95</v>
      </c>
      <c r="L1464" s="5" t="s">
        <v>1603</v>
      </c>
      <c r="M1464" s="5" t="s">
        <v>33</v>
      </c>
      <c r="N1464" s="5">
        <v>38</v>
      </c>
      <c r="O1464" s="5">
        <v>363626.41</v>
      </c>
      <c r="P1464" s="49"/>
      <c r="Q1464" s="48"/>
    </row>
    <row r="1465" spans="1:17" x14ac:dyDescent="0.3">
      <c r="A1465" t="s">
        <v>1967</v>
      </c>
      <c r="B1465" t="s">
        <v>135</v>
      </c>
      <c r="C1465" s="46" t="s">
        <v>176</v>
      </c>
      <c r="D1465" t="s">
        <v>177</v>
      </c>
      <c r="E1465" t="s">
        <v>6</v>
      </c>
      <c r="F1465" t="s">
        <v>1602</v>
      </c>
      <c r="G1465" t="s">
        <v>137</v>
      </c>
      <c r="H1465" t="s">
        <v>138</v>
      </c>
      <c r="I1465" t="s">
        <v>139</v>
      </c>
      <c r="J1465" t="s">
        <v>87</v>
      </c>
      <c r="K1465" s="5" t="s">
        <v>95</v>
      </c>
      <c r="L1465" s="5" t="s">
        <v>1603</v>
      </c>
      <c r="M1465" s="5" t="s">
        <v>33</v>
      </c>
      <c r="N1465" s="5">
        <v>110</v>
      </c>
      <c r="O1465" s="5">
        <v>2414193.67</v>
      </c>
      <c r="P1465" s="49"/>
      <c r="Q1465" s="48"/>
    </row>
    <row r="1466" spans="1:17" x14ac:dyDescent="0.3">
      <c r="A1466" t="s">
        <v>1968</v>
      </c>
      <c r="B1466" t="s">
        <v>135</v>
      </c>
      <c r="C1466" s="46" t="s">
        <v>176</v>
      </c>
      <c r="D1466" t="s">
        <v>177</v>
      </c>
      <c r="E1466" t="s">
        <v>6</v>
      </c>
      <c r="F1466" t="s">
        <v>1602</v>
      </c>
      <c r="G1466" t="s">
        <v>137</v>
      </c>
      <c r="H1466" t="s">
        <v>138</v>
      </c>
      <c r="I1466" t="s">
        <v>139</v>
      </c>
      <c r="J1466" t="s">
        <v>35</v>
      </c>
      <c r="K1466" s="5" t="s">
        <v>96</v>
      </c>
      <c r="L1466" s="5" t="s">
        <v>1603</v>
      </c>
      <c r="M1466" s="5" t="s">
        <v>33</v>
      </c>
      <c r="N1466" s="5">
        <v>1</v>
      </c>
      <c r="O1466" s="5">
        <v>960.71</v>
      </c>
      <c r="P1466" s="49"/>
      <c r="Q1466" s="48"/>
    </row>
    <row r="1467" spans="1:17" x14ac:dyDescent="0.3">
      <c r="A1467" t="s">
        <v>1969</v>
      </c>
      <c r="B1467" t="s">
        <v>135</v>
      </c>
      <c r="C1467" s="46" t="s">
        <v>176</v>
      </c>
      <c r="D1467" t="s">
        <v>177</v>
      </c>
      <c r="E1467" t="s">
        <v>6</v>
      </c>
      <c r="F1467" t="s">
        <v>1602</v>
      </c>
      <c r="G1467" t="s">
        <v>137</v>
      </c>
      <c r="H1467" t="s">
        <v>138</v>
      </c>
      <c r="I1467" t="s">
        <v>139</v>
      </c>
      <c r="J1467" t="s">
        <v>35</v>
      </c>
      <c r="K1467" s="5" t="s">
        <v>96</v>
      </c>
      <c r="L1467" s="5" t="s">
        <v>1603</v>
      </c>
      <c r="M1467" s="5" t="s">
        <v>33</v>
      </c>
      <c r="N1467" s="5">
        <v>2</v>
      </c>
      <c r="O1467" s="5">
        <v>1917.36</v>
      </c>
      <c r="P1467" s="49"/>
      <c r="Q1467" s="48"/>
    </row>
    <row r="1468" spans="1:17" x14ac:dyDescent="0.3">
      <c r="A1468" t="s">
        <v>1970</v>
      </c>
      <c r="B1468" t="s">
        <v>135</v>
      </c>
      <c r="C1468" s="46" t="s">
        <v>176</v>
      </c>
      <c r="D1468" t="s">
        <v>177</v>
      </c>
      <c r="E1468" t="s">
        <v>6</v>
      </c>
      <c r="F1468" t="s">
        <v>1602</v>
      </c>
      <c r="G1468" t="s">
        <v>137</v>
      </c>
      <c r="H1468" t="s">
        <v>138</v>
      </c>
      <c r="I1468" t="s">
        <v>139</v>
      </c>
      <c r="J1468" t="s">
        <v>35</v>
      </c>
      <c r="K1468" s="5" t="s">
        <v>96</v>
      </c>
      <c r="L1468" s="5" t="s">
        <v>1603</v>
      </c>
      <c r="M1468" s="5" t="s">
        <v>33</v>
      </c>
      <c r="N1468" s="5">
        <v>2</v>
      </c>
      <c r="O1468" s="5">
        <v>1917.36</v>
      </c>
      <c r="P1468" s="49"/>
      <c r="Q1468" s="48"/>
    </row>
    <row r="1469" spans="1:17" x14ac:dyDescent="0.3">
      <c r="A1469" t="s">
        <v>1971</v>
      </c>
      <c r="B1469" t="s">
        <v>135</v>
      </c>
      <c r="C1469" s="46" t="s">
        <v>176</v>
      </c>
      <c r="D1469" t="s">
        <v>177</v>
      </c>
      <c r="E1469" t="s">
        <v>6</v>
      </c>
      <c r="F1469" t="s">
        <v>1602</v>
      </c>
      <c r="G1469" t="s">
        <v>137</v>
      </c>
      <c r="H1469" t="s">
        <v>138</v>
      </c>
      <c r="I1469" t="s">
        <v>139</v>
      </c>
      <c r="J1469" t="s">
        <v>87</v>
      </c>
      <c r="K1469" s="5" t="s">
        <v>96</v>
      </c>
      <c r="L1469" s="5" t="s">
        <v>1603</v>
      </c>
      <c r="M1469" s="5" t="s">
        <v>33</v>
      </c>
      <c r="N1469" s="5">
        <v>2</v>
      </c>
      <c r="O1469" s="5">
        <v>3523.41</v>
      </c>
      <c r="P1469" s="49"/>
      <c r="Q1469" s="48"/>
    </row>
    <row r="1470" spans="1:17" x14ac:dyDescent="0.3">
      <c r="A1470" t="s">
        <v>1972</v>
      </c>
      <c r="B1470" t="s">
        <v>135</v>
      </c>
      <c r="C1470" s="46" t="s">
        <v>176</v>
      </c>
      <c r="D1470" t="s">
        <v>177</v>
      </c>
      <c r="E1470" t="s">
        <v>6</v>
      </c>
      <c r="F1470" t="s">
        <v>1602</v>
      </c>
      <c r="G1470" t="s">
        <v>137</v>
      </c>
      <c r="H1470" t="s">
        <v>138</v>
      </c>
      <c r="I1470" t="s">
        <v>139</v>
      </c>
      <c r="J1470" t="s">
        <v>87</v>
      </c>
      <c r="K1470" s="5" t="s">
        <v>96</v>
      </c>
      <c r="L1470" s="5" t="s">
        <v>1603</v>
      </c>
      <c r="M1470" s="5" t="s">
        <v>33</v>
      </c>
      <c r="N1470" s="5">
        <v>1</v>
      </c>
      <c r="O1470" s="5">
        <v>1764.48</v>
      </c>
      <c r="P1470" s="49"/>
      <c r="Q1470" s="48"/>
    </row>
    <row r="1471" spans="1:17" x14ac:dyDescent="0.3">
      <c r="A1471" t="s">
        <v>1973</v>
      </c>
      <c r="B1471" t="s">
        <v>135</v>
      </c>
      <c r="C1471" s="46" t="s">
        <v>176</v>
      </c>
      <c r="D1471" t="s">
        <v>177</v>
      </c>
      <c r="E1471" t="s">
        <v>6</v>
      </c>
      <c r="F1471" t="s">
        <v>1602</v>
      </c>
      <c r="G1471" t="s">
        <v>137</v>
      </c>
      <c r="H1471" t="s">
        <v>138</v>
      </c>
      <c r="I1471" t="s">
        <v>139</v>
      </c>
      <c r="J1471" t="s">
        <v>88</v>
      </c>
      <c r="K1471" s="5" t="s">
        <v>95</v>
      </c>
      <c r="L1471" s="5" t="s">
        <v>1603</v>
      </c>
      <c r="M1471" s="5" t="s">
        <v>33</v>
      </c>
      <c r="N1471" s="5">
        <v>17</v>
      </c>
      <c r="O1471" s="5">
        <v>38500.15</v>
      </c>
      <c r="P1471" s="49"/>
      <c r="Q1471" s="48"/>
    </row>
    <row r="1472" spans="1:17" x14ac:dyDescent="0.3">
      <c r="A1472" t="s">
        <v>1974</v>
      </c>
      <c r="B1472" t="s">
        <v>135</v>
      </c>
      <c r="C1472" s="46" t="s">
        <v>176</v>
      </c>
      <c r="D1472" t="s">
        <v>177</v>
      </c>
      <c r="E1472" t="s">
        <v>6</v>
      </c>
      <c r="F1472" t="s">
        <v>1602</v>
      </c>
      <c r="G1472" t="s">
        <v>137</v>
      </c>
      <c r="H1472" t="s">
        <v>138</v>
      </c>
      <c r="I1472" t="s">
        <v>139</v>
      </c>
      <c r="J1472" t="s">
        <v>88</v>
      </c>
      <c r="K1472" s="5" t="s">
        <v>95</v>
      </c>
      <c r="L1472" s="5" t="s">
        <v>1603</v>
      </c>
      <c r="M1472" s="5" t="s">
        <v>33</v>
      </c>
      <c r="N1472" s="5">
        <v>293</v>
      </c>
      <c r="O1472" s="5">
        <v>591333.86</v>
      </c>
      <c r="P1472" s="49"/>
      <c r="Q1472" s="48"/>
    </row>
    <row r="1473" spans="1:17" x14ac:dyDescent="0.3">
      <c r="A1473" t="s">
        <v>1975</v>
      </c>
      <c r="B1473" t="s">
        <v>135</v>
      </c>
      <c r="C1473" s="46" t="s">
        <v>176</v>
      </c>
      <c r="D1473" t="s">
        <v>177</v>
      </c>
      <c r="E1473" t="s">
        <v>6</v>
      </c>
      <c r="F1473" t="s">
        <v>1602</v>
      </c>
      <c r="G1473" t="s">
        <v>137</v>
      </c>
      <c r="H1473" t="s">
        <v>138</v>
      </c>
      <c r="I1473" t="s">
        <v>139</v>
      </c>
      <c r="J1473" t="s">
        <v>88</v>
      </c>
      <c r="K1473" s="5" t="s">
        <v>96</v>
      </c>
      <c r="L1473" s="5" t="s">
        <v>1603</v>
      </c>
      <c r="M1473" s="5" t="s">
        <v>33</v>
      </c>
      <c r="N1473" s="5">
        <v>7500</v>
      </c>
      <c r="O1473" s="5">
        <v>899820.86</v>
      </c>
      <c r="P1473" s="49"/>
      <c r="Q1473" s="48"/>
    </row>
    <row r="1474" spans="1:17" x14ac:dyDescent="0.3">
      <c r="A1474" t="s">
        <v>1976</v>
      </c>
      <c r="B1474" t="s">
        <v>135</v>
      </c>
      <c r="C1474" s="46" t="s">
        <v>176</v>
      </c>
      <c r="D1474" t="s">
        <v>177</v>
      </c>
      <c r="E1474" t="s">
        <v>6</v>
      </c>
      <c r="F1474" t="s">
        <v>1602</v>
      </c>
      <c r="G1474" t="s">
        <v>137</v>
      </c>
      <c r="H1474" t="s">
        <v>138</v>
      </c>
      <c r="I1474" t="s">
        <v>139</v>
      </c>
      <c r="J1474" t="s">
        <v>87</v>
      </c>
      <c r="K1474" s="5" t="s">
        <v>95</v>
      </c>
      <c r="L1474" s="5" t="s">
        <v>1603</v>
      </c>
      <c r="M1474" s="5" t="s">
        <v>33</v>
      </c>
      <c r="N1474" s="5">
        <v>3654</v>
      </c>
      <c r="O1474" s="5">
        <v>4900340.53</v>
      </c>
      <c r="P1474" s="49"/>
      <c r="Q1474" s="48"/>
    </row>
    <row r="1475" spans="1:17" x14ac:dyDescent="0.3">
      <c r="A1475" t="s">
        <v>1977</v>
      </c>
      <c r="B1475" t="s">
        <v>135</v>
      </c>
      <c r="C1475" s="46" t="s">
        <v>176</v>
      </c>
      <c r="D1475" t="s">
        <v>177</v>
      </c>
      <c r="E1475" t="s">
        <v>6</v>
      </c>
      <c r="F1475" t="s">
        <v>1602</v>
      </c>
      <c r="G1475" t="s">
        <v>137</v>
      </c>
      <c r="H1475" t="s">
        <v>138</v>
      </c>
      <c r="I1475" t="s">
        <v>139</v>
      </c>
      <c r="J1475" t="s">
        <v>87</v>
      </c>
      <c r="K1475" s="5" t="s">
        <v>96</v>
      </c>
      <c r="L1475" s="5" t="s">
        <v>1603</v>
      </c>
      <c r="M1475" s="5" t="s">
        <v>33</v>
      </c>
      <c r="N1475" s="5">
        <v>5</v>
      </c>
      <c r="O1475" s="5">
        <v>304036.62</v>
      </c>
      <c r="P1475" s="49"/>
      <c r="Q1475" s="48"/>
    </row>
    <row r="1476" spans="1:17" x14ac:dyDescent="0.3">
      <c r="A1476" t="s">
        <v>1978</v>
      </c>
      <c r="B1476" t="s">
        <v>135</v>
      </c>
      <c r="C1476" s="46" t="s">
        <v>176</v>
      </c>
      <c r="D1476" t="s">
        <v>177</v>
      </c>
      <c r="E1476" t="s">
        <v>6</v>
      </c>
      <c r="F1476" t="s">
        <v>1602</v>
      </c>
      <c r="G1476" t="s">
        <v>137</v>
      </c>
      <c r="H1476" t="s">
        <v>138</v>
      </c>
      <c r="I1476" t="s">
        <v>140</v>
      </c>
      <c r="J1476" t="s">
        <v>141</v>
      </c>
      <c r="K1476" s="5" t="s">
        <v>95</v>
      </c>
      <c r="M1476" s="5" t="s">
        <v>33</v>
      </c>
      <c r="N1476" s="5">
        <v>2</v>
      </c>
      <c r="O1476" s="5">
        <v>4509.95</v>
      </c>
      <c r="P1476" s="49"/>
      <c r="Q1476" s="48"/>
    </row>
    <row r="1477" spans="1:17" x14ac:dyDescent="0.3">
      <c r="A1477" t="s">
        <v>1979</v>
      </c>
      <c r="B1477" t="s">
        <v>135</v>
      </c>
      <c r="C1477" s="46" t="s">
        <v>176</v>
      </c>
      <c r="D1477" t="s">
        <v>177</v>
      </c>
      <c r="E1477" t="s">
        <v>6</v>
      </c>
      <c r="F1477" t="s">
        <v>1602</v>
      </c>
      <c r="G1477" t="s">
        <v>137</v>
      </c>
      <c r="H1477" t="s">
        <v>138</v>
      </c>
      <c r="I1477" t="s">
        <v>140</v>
      </c>
      <c r="J1477" t="s">
        <v>141</v>
      </c>
      <c r="K1477" s="5" t="s">
        <v>95</v>
      </c>
      <c r="M1477" s="5" t="s">
        <v>33</v>
      </c>
      <c r="N1477" s="5">
        <v>3220</v>
      </c>
      <c r="O1477" s="5">
        <v>1076391.1399999999</v>
      </c>
      <c r="P1477" s="49"/>
      <c r="Q1477" s="48"/>
    </row>
    <row r="1478" spans="1:17" x14ac:dyDescent="0.3">
      <c r="A1478" t="s">
        <v>1980</v>
      </c>
      <c r="B1478" t="s">
        <v>135</v>
      </c>
      <c r="C1478" s="46" t="s">
        <v>176</v>
      </c>
      <c r="D1478" t="s">
        <v>177</v>
      </c>
      <c r="E1478" t="s">
        <v>6</v>
      </c>
      <c r="F1478" t="s">
        <v>1602</v>
      </c>
      <c r="G1478" t="s">
        <v>137</v>
      </c>
      <c r="H1478" t="s">
        <v>138</v>
      </c>
      <c r="I1478" t="s">
        <v>140</v>
      </c>
      <c r="J1478" t="s">
        <v>141</v>
      </c>
      <c r="K1478" s="5" t="s">
        <v>96</v>
      </c>
      <c r="M1478" s="5" t="s">
        <v>33</v>
      </c>
      <c r="N1478" s="5">
        <v>15</v>
      </c>
      <c r="O1478" s="5">
        <v>12265.01</v>
      </c>
      <c r="P1478" s="49"/>
      <c r="Q1478" s="48"/>
    </row>
    <row r="1479" spans="1:17" x14ac:dyDescent="0.3">
      <c r="A1479" t="s">
        <v>1981</v>
      </c>
      <c r="B1479" t="s">
        <v>135</v>
      </c>
      <c r="C1479" s="46" t="s">
        <v>176</v>
      </c>
      <c r="D1479" t="s">
        <v>177</v>
      </c>
      <c r="E1479" t="s">
        <v>6</v>
      </c>
      <c r="F1479" t="s">
        <v>1602</v>
      </c>
      <c r="G1479" t="s">
        <v>137</v>
      </c>
      <c r="H1479" t="s">
        <v>138</v>
      </c>
      <c r="I1479" t="s">
        <v>140</v>
      </c>
      <c r="J1479" t="s">
        <v>141</v>
      </c>
      <c r="K1479" s="5" t="s">
        <v>95</v>
      </c>
      <c r="M1479" s="5" t="s">
        <v>33</v>
      </c>
      <c r="N1479" s="5">
        <v>1448</v>
      </c>
      <c r="O1479" s="5">
        <v>1389086.5</v>
      </c>
      <c r="P1479" s="49"/>
      <c r="Q1479" s="48"/>
    </row>
    <row r="1480" spans="1:17" x14ac:dyDescent="0.3">
      <c r="A1480" t="s">
        <v>1982</v>
      </c>
      <c r="B1480" t="s">
        <v>135</v>
      </c>
      <c r="C1480" s="46" t="s">
        <v>176</v>
      </c>
      <c r="D1480" t="s">
        <v>177</v>
      </c>
      <c r="E1480" t="s">
        <v>6</v>
      </c>
      <c r="F1480" t="s">
        <v>1602</v>
      </c>
      <c r="G1480" t="s">
        <v>137</v>
      </c>
      <c r="H1480" t="s">
        <v>138</v>
      </c>
      <c r="I1480" t="s">
        <v>140</v>
      </c>
      <c r="J1480" t="s">
        <v>141</v>
      </c>
      <c r="K1480" s="5" t="s">
        <v>96</v>
      </c>
      <c r="M1480" s="5" t="s">
        <v>33</v>
      </c>
      <c r="N1480" s="5">
        <v>9</v>
      </c>
      <c r="O1480" s="5">
        <v>9371.9500000000007</v>
      </c>
      <c r="P1480" s="49"/>
      <c r="Q1480" s="48"/>
    </row>
    <row r="1481" spans="1:17" x14ac:dyDescent="0.3">
      <c r="A1481" t="s">
        <v>1983</v>
      </c>
      <c r="B1481" t="s">
        <v>135</v>
      </c>
      <c r="C1481" s="46" t="s">
        <v>176</v>
      </c>
      <c r="D1481" t="s">
        <v>177</v>
      </c>
      <c r="E1481" t="s">
        <v>6</v>
      </c>
      <c r="F1481" t="s">
        <v>1602</v>
      </c>
      <c r="G1481" t="s">
        <v>137</v>
      </c>
      <c r="H1481" t="s">
        <v>138</v>
      </c>
      <c r="I1481" t="s">
        <v>140</v>
      </c>
      <c r="J1481" t="s">
        <v>141</v>
      </c>
      <c r="K1481" s="5" t="s">
        <v>95</v>
      </c>
      <c r="M1481" s="5" t="s">
        <v>33</v>
      </c>
      <c r="N1481" s="5">
        <v>2320</v>
      </c>
      <c r="O1481" s="5">
        <v>5715666.2300000004</v>
      </c>
      <c r="P1481" s="49"/>
      <c r="Q1481" s="48"/>
    </row>
    <row r="1482" spans="1:17" x14ac:dyDescent="0.3">
      <c r="A1482" t="s">
        <v>1984</v>
      </c>
      <c r="B1482" t="s">
        <v>135</v>
      </c>
      <c r="C1482" s="46" t="s">
        <v>176</v>
      </c>
      <c r="D1482" t="s">
        <v>177</v>
      </c>
      <c r="E1482" t="s">
        <v>6</v>
      </c>
      <c r="F1482" t="s">
        <v>1602</v>
      </c>
      <c r="G1482" t="s">
        <v>137</v>
      </c>
      <c r="H1482" t="s">
        <v>138</v>
      </c>
      <c r="I1482" t="s">
        <v>140</v>
      </c>
      <c r="J1482" t="s">
        <v>141</v>
      </c>
      <c r="K1482" s="5" t="s">
        <v>96</v>
      </c>
      <c r="M1482" s="5" t="s">
        <v>33</v>
      </c>
      <c r="N1482" s="5">
        <v>1200</v>
      </c>
      <c r="O1482" s="5">
        <v>638802.74</v>
      </c>
      <c r="P1482" s="49"/>
      <c r="Q1482" s="48"/>
    </row>
    <row r="1483" spans="1:17" x14ac:dyDescent="0.3">
      <c r="A1483" t="s">
        <v>1985</v>
      </c>
      <c r="B1483" t="s">
        <v>135</v>
      </c>
      <c r="C1483" s="46" t="s">
        <v>176</v>
      </c>
      <c r="D1483" t="s">
        <v>177</v>
      </c>
      <c r="E1483" t="s">
        <v>6</v>
      </c>
      <c r="F1483" t="s">
        <v>1602</v>
      </c>
      <c r="G1483" t="s">
        <v>137</v>
      </c>
      <c r="H1483" t="s">
        <v>138</v>
      </c>
      <c r="I1483" t="s">
        <v>140</v>
      </c>
      <c r="J1483" t="s">
        <v>141</v>
      </c>
      <c r="K1483" s="5" t="s">
        <v>96</v>
      </c>
      <c r="M1483" s="5" t="s">
        <v>33</v>
      </c>
      <c r="N1483" s="5">
        <v>900</v>
      </c>
      <c r="O1483" s="5">
        <v>419054.6</v>
      </c>
      <c r="P1483" s="49"/>
      <c r="Q1483" s="48"/>
    </row>
    <row r="1484" spans="1:17" x14ac:dyDescent="0.3">
      <c r="A1484" t="s">
        <v>1986</v>
      </c>
      <c r="B1484" t="s">
        <v>135</v>
      </c>
      <c r="C1484" s="46" t="s">
        <v>176</v>
      </c>
      <c r="D1484" t="s">
        <v>177</v>
      </c>
      <c r="E1484" t="s">
        <v>6</v>
      </c>
      <c r="F1484" t="s">
        <v>1602</v>
      </c>
      <c r="G1484" t="s">
        <v>137</v>
      </c>
      <c r="H1484" t="s">
        <v>138</v>
      </c>
      <c r="I1484" t="s">
        <v>140</v>
      </c>
      <c r="J1484" t="s">
        <v>141</v>
      </c>
      <c r="K1484" s="5" t="s">
        <v>96</v>
      </c>
      <c r="M1484" s="5" t="s">
        <v>33</v>
      </c>
      <c r="N1484" s="5">
        <v>480</v>
      </c>
      <c r="O1484" s="5">
        <v>406789.59</v>
      </c>
      <c r="P1484" s="49"/>
      <c r="Q1484" s="48"/>
    </row>
    <row r="1485" spans="1:17" x14ac:dyDescent="0.3">
      <c r="A1485" t="s">
        <v>1987</v>
      </c>
      <c r="B1485" t="s">
        <v>135</v>
      </c>
      <c r="C1485" s="46" t="s">
        <v>176</v>
      </c>
      <c r="D1485" t="s">
        <v>177</v>
      </c>
      <c r="E1485" t="s">
        <v>6</v>
      </c>
      <c r="F1485" t="s">
        <v>1602</v>
      </c>
      <c r="G1485" t="s">
        <v>137</v>
      </c>
      <c r="H1485" t="s">
        <v>138</v>
      </c>
      <c r="I1485" t="s">
        <v>140</v>
      </c>
      <c r="J1485" t="s">
        <v>141</v>
      </c>
      <c r="K1485" s="5" t="s">
        <v>96</v>
      </c>
      <c r="M1485" s="5" t="s">
        <v>33</v>
      </c>
      <c r="N1485" s="5">
        <v>480</v>
      </c>
      <c r="O1485" s="5">
        <v>248707.20000000001</v>
      </c>
      <c r="P1485" s="49"/>
      <c r="Q1485" s="48"/>
    </row>
    <row r="1486" spans="1:17" x14ac:dyDescent="0.3">
      <c r="A1486" t="s">
        <v>1988</v>
      </c>
      <c r="B1486" t="s">
        <v>135</v>
      </c>
      <c r="C1486" s="46" t="s">
        <v>176</v>
      </c>
      <c r="D1486" t="s">
        <v>177</v>
      </c>
      <c r="E1486" t="s">
        <v>6</v>
      </c>
      <c r="F1486" t="s">
        <v>1602</v>
      </c>
      <c r="G1486" t="s">
        <v>137</v>
      </c>
      <c r="H1486" t="s">
        <v>138</v>
      </c>
      <c r="I1486" t="s">
        <v>140</v>
      </c>
      <c r="J1486" t="s">
        <v>141</v>
      </c>
      <c r="K1486" s="5" t="s">
        <v>96</v>
      </c>
      <c r="M1486" s="5" t="s">
        <v>33</v>
      </c>
      <c r="N1486" s="5">
        <v>480</v>
      </c>
      <c r="O1486" s="5">
        <v>248707.20000000001</v>
      </c>
      <c r="P1486" s="49"/>
      <c r="Q1486" s="48"/>
    </row>
    <row r="1487" spans="1:17" x14ac:dyDescent="0.3">
      <c r="A1487" t="s">
        <v>1989</v>
      </c>
      <c r="B1487" t="s">
        <v>135</v>
      </c>
      <c r="C1487" s="46" t="s">
        <v>176</v>
      </c>
      <c r="D1487" t="s">
        <v>177</v>
      </c>
      <c r="E1487" t="s">
        <v>6</v>
      </c>
      <c r="F1487" t="s">
        <v>1602</v>
      </c>
      <c r="G1487" t="s">
        <v>137</v>
      </c>
      <c r="H1487" t="s">
        <v>138</v>
      </c>
      <c r="I1487" t="s">
        <v>140</v>
      </c>
      <c r="J1487" t="s">
        <v>141</v>
      </c>
      <c r="K1487" s="5" t="s">
        <v>96</v>
      </c>
      <c r="M1487" s="5" t="s">
        <v>33</v>
      </c>
      <c r="N1487" s="5">
        <v>900</v>
      </c>
      <c r="O1487" s="5">
        <v>816389.9</v>
      </c>
      <c r="P1487" s="49"/>
      <c r="Q1487" s="48"/>
    </row>
    <row r="1488" spans="1:17" x14ac:dyDescent="0.3">
      <c r="A1488" t="s">
        <v>1990</v>
      </c>
      <c r="B1488" t="s">
        <v>135</v>
      </c>
      <c r="C1488" s="46" t="s">
        <v>176</v>
      </c>
      <c r="D1488" t="s">
        <v>177</v>
      </c>
      <c r="E1488" t="s">
        <v>6</v>
      </c>
      <c r="F1488" t="s">
        <v>1602</v>
      </c>
      <c r="G1488" t="s">
        <v>137</v>
      </c>
      <c r="H1488" t="s">
        <v>138</v>
      </c>
      <c r="I1488" t="s">
        <v>140</v>
      </c>
      <c r="J1488" t="s">
        <v>141</v>
      </c>
      <c r="K1488" s="5" t="s">
        <v>96</v>
      </c>
      <c r="M1488" s="5" t="s">
        <v>33</v>
      </c>
      <c r="N1488" s="5">
        <v>1500</v>
      </c>
      <c r="O1488" s="5">
        <v>1360649.84</v>
      </c>
      <c r="P1488" s="49"/>
      <c r="Q1488" s="48"/>
    </row>
    <row r="1489" spans="1:17" x14ac:dyDescent="0.3">
      <c r="A1489" t="s">
        <v>1991</v>
      </c>
      <c r="B1489" t="s">
        <v>135</v>
      </c>
      <c r="C1489" s="46" t="s">
        <v>176</v>
      </c>
      <c r="D1489" t="s">
        <v>177</v>
      </c>
      <c r="E1489" t="s">
        <v>6</v>
      </c>
      <c r="F1489" t="s">
        <v>1602</v>
      </c>
      <c r="G1489" t="s">
        <v>137</v>
      </c>
      <c r="H1489" t="s">
        <v>138</v>
      </c>
      <c r="I1489" t="s">
        <v>140</v>
      </c>
      <c r="J1489" t="s">
        <v>141</v>
      </c>
      <c r="K1489" s="5" t="s">
        <v>96</v>
      </c>
      <c r="M1489" s="5" t="s">
        <v>33</v>
      </c>
      <c r="N1489" s="5">
        <v>1500</v>
      </c>
      <c r="O1489" s="5">
        <v>1360649.84</v>
      </c>
      <c r="P1489" s="49"/>
      <c r="Q1489" s="48"/>
    </row>
    <row r="1490" spans="1:17" x14ac:dyDescent="0.3">
      <c r="A1490" t="s">
        <v>1992</v>
      </c>
      <c r="B1490" t="s">
        <v>135</v>
      </c>
      <c r="C1490" s="46" t="s">
        <v>176</v>
      </c>
      <c r="D1490" t="s">
        <v>177</v>
      </c>
      <c r="E1490" t="s">
        <v>6</v>
      </c>
      <c r="F1490" t="s">
        <v>1602</v>
      </c>
      <c r="G1490" t="s">
        <v>137</v>
      </c>
      <c r="H1490" t="s">
        <v>138</v>
      </c>
      <c r="I1490" t="s">
        <v>140</v>
      </c>
      <c r="J1490" t="s">
        <v>141</v>
      </c>
      <c r="K1490" s="5" t="s">
        <v>96</v>
      </c>
      <c r="M1490" s="5" t="s">
        <v>33</v>
      </c>
      <c r="N1490" s="5">
        <v>900</v>
      </c>
      <c r="O1490" s="5">
        <v>378171.22</v>
      </c>
      <c r="P1490" s="49"/>
      <c r="Q1490" s="48"/>
    </row>
    <row r="1491" spans="1:17" x14ac:dyDescent="0.3">
      <c r="A1491" t="s">
        <v>1993</v>
      </c>
      <c r="B1491" t="s">
        <v>135</v>
      </c>
      <c r="C1491" s="46" t="s">
        <v>176</v>
      </c>
      <c r="D1491" t="s">
        <v>177</v>
      </c>
      <c r="E1491" t="s">
        <v>6</v>
      </c>
      <c r="F1491" t="s">
        <v>1602</v>
      </c>
      <c r="G1491" t="s">
        <v>137</v>
      </c>
      <c r="H1491" t="s">
        <v>138</v>
      </c>
      <c r="I1491" t="s">
        <v>140</v>
      </c>
      <c r="J1491" t="s">
        <v>141</v>
      </c>
      <c r="K1491" s="5" t="s">
        <v>95</v>
      </c>
      <c r="M1491" s="5" t="s">
        <v>33</v>
      </c>
      <c r="N1491" s="5">
        <v>10</v>
      </c>
      <c r="O1491" s="5">
        <v>44284.28</v>
      </c>
      <c r="P1491" s="49"/>
      <c r="Q1491" s="48"/>
    </row>
    <row r="1492" spans="1:17" x14ac:dyDescent="0.3">
      <c r="A1492" t="s">
        <v>1994</v>
      </c>
      <c r="B1492" t="s">
        <v>135</v>
      </c>
      <c r="C1492" s="46" t="s">
        <v>176</v>
      </c>
      <c r="D1492" t="s">
        <v>177</v>
      </c>
      <c r="E1492" t="s">
        <v>6</v>
      </c>
      <c r="F1492" t="s">
        <v>1602</v>
      </c>
      <c r="G1492" t="s">
        <v>137</v>
      </c>
      <c r="H1492" t="s">
        <v>138</v>
      </c>
      <c r="I1492" t="s">
        <v>140</v>
      </c>
      <c r="J1492" t="s">
        <v>141</v>
      </c>
      <c r="K1492" s="5" t="s">
        <v>96</v>
      </c>
      <c r="M1492" s="5" t="s">
        <v>33</v>
      </c>
      <c r="N1492" s="5">
        <v>44</v>
      </c>
      <c r="O1492" s="5">
        <v>23477.74</v>
      </c>
      <c r="P1492" s="49"/>
      <c r="Q1492" s="48"/>
    </row>
    <row r="1493" spans="1:17" x14ac:dyDescent="0.3">
      <c r="A1493" t="s">
        <v>1995</v>
      </c>
      <c r="B1493" t="s">
        <v>135</v>
      </c>
      <c r="C1493" s="46" t="s">
        <v>176</v>
      </c>
      <c r="D1493" t="s">
        <v>177</v>
      </c>
      <c r="E1493" t="s">
        <v>6</v>
      </c>
      <c r="F1493" t="s">
        <v>1602</v>
      </c>
      <c r="G1493" t="s">
        <v>137</v>
      </c>
      <c r="H1493" t="s">
        <v>138</v>
      </c>
      <c r="I1493" t="s">
        <v>140</v>
      </c>
      <c r="J1493" t="s">
        <v>142</v>
      </c>
      <c r="K1493" s="5" t="s">
        <v>95</v>
      </c>
      <c r="M1493" s="5" t="s">
        <v>33</v>
      </c>
      <c r="N1493" s="5">
        <v>2</v>
      </c>
      <c r="O1493" s="5">
        <v>4023.1</v>
      </c>
      <c r="P1493" s="49"/>
      <c r="Q1493" s="48"/>
    </row>
    <row r="1494" spans="1:17" x14ac:dyDescent="0.3">
      <c r="A1494" t="s">
        <v>1996</v>
      </c>
      <c r="B1494" t="s">
        <v>135</v>
      </c>
      <c r="C1494" s="46" t="s">
        <v>176</v>
      </c>
      <c r="D1494" t="s">
        <v>177</v>
      </c>
      <c r="E1494" t="s">
        <v>6</v>
      </c>
      <c r="F1494" t="s">
        <v>1602</v>
      </c>
      <c r="G1494" t="s">
        <v>137</v>
      </c>
      <c r="H1494" t="s">
        <v>138</v>
      </c>
      <c r="I1494" t="s">
        <v>140</v>
      </c>
      <c r="J1494" t="s">
        <v>141</v>
      </c>
      <c r="K1494" s="5" t="s">
        <v>96</v>
      </c>
      <c r="M1494" s="5" t="s">
        <v>33</v>
      </c>
      <c r="N1494" s="5">
        <v>22</v>
      </c>
      <c r="O1494" s="5">
        <v>12213.06</v>
      </c>
      <c r="P1494" s="49"/>
      <c r="Q1494" s="48"/>
    </row>
    <row r="1495" spans="1:17" x14ac:dyDescent="0.3">
      <c r="A1495" t="s">
        <v>1997</v>
      </c>
      <c r="B1495" t="s">
        <v>135</v>
      </c>
      <c r="C1495" s="46" t="s">
        <v>176</v>
      </c>
      <c r="D1495" t="s">
        <v>177</v>
      </c>
      <c r="E1495" t="s">
        <v>6</v>
      </c>
      <c r="F1495" t="s">
        <v>1602</v>
      </c>
      <c r="G1495" t="s">
        <v>137</v>
      </c>
      <c r="H1495" t="s">
        <v>138</v>
      </c>
      <c r="I1495" t="s">
        <v>140</v>
      </c>
      <c r="J1495" t="s">
        <v>141</v>
      </c>
      <c r="K1495" s="5" t="s">
        <v>95</v>
      </c>
      <c r="M1495" s="5" t="s">
        <v>33</v>
      </c>
      <c r="N1495" s="5">
        <v>440</v>
      </c>
      <c r="O1495" s="5">
        <v>546533.6</v>
      </c>
      <c r="P1495" s="49"/>
      <c r="Q1495" s="48"/>
    </row>
    <row r="1496" spans="1:17" x14ac:dyDescent="0.3">
      <c r="A1496" t="s">
        <v>1998</v>
      </c>
      <c r="B1496" t="s">
        <v>135</v>
      </c>
      <c r="C1496" s="46" t="s">
        <v>176</v>
      </c>
      <c r="D1496" t="s">
        <v>177</v>
      </c>
      <c r="E1496" t="s">
        <v>6</v>
      </c>
      <c r="F1496" t="s">
        <v>1602</v>
      </c>
      <c r="G1496" t="s">
        <v>137</v>
      </c>
      <c r="H1496" t="s">
        <v>138</v>
      </c>
      <c r="I1496" t="s">
        <v>140</v>
      </c>
      <c r="J1496" t="s">
        <v>141</v>
      </c>
      <c r="K1496" s="5" t="s">
        <v>96</v>
      </c>
      <c r="M1496" s="5" t="s">
        <v>33</v>
      </c>
      <c r="N1496" s="5">
        <v>4</v>
      </c>
      <c r="O1496" s="5">
        <v>5492.29</v>
      </c>
      <c r="P1496" s="49"/>
      <c r="Q1496" s="48"/>
    </row>
    <row r="1497" spans="1:17" x14ac:dyDescent="0.3">
      <c r="A1497" t="s">
        <v>1999</v>
      </c>
      <c r="B1497" t="s">
        <v>135</v>
      </c>
      <c r="C1497" s="46" t="s">
        <v>176</v>
      </c>
      <c r="D1497" t="s">
        <v>177</v>
      </c>
      <c r="E1497" t="s">
        <v>6</v>
      </c>
      <c r="F1497" t="s">
        <v>1602</v>
      </c>
      <c r="G1497" t="s">
        <v>137</v>
      </c>
      <c r="H1497" t="s">
        <v>138</v>
      </c>
      <c r="I1497" t="s">
        <v>140</v>
      </c>
      <c r="J1497" t="s">
        <v>141</v>
      </c>
      <c r="K1497" s="5" t="s">
        <v>96</v>
      </c>
      <c r="M1497" s="5" t="s">
        <v>33</v>
      </c>
      <c r="N1497" s="5">
        <v>2</v>
      </c>
      <c r="O1497" s="5">
        <v>2746.82</v>
      </c>
      <c r="P1497" s="49"/>
      <c r="Q1497" s="48"/>
    </row>
    <row r="1498" spans="1:17" x14ac:dyDescent="0.3">
      <c r="A1498" t="s">
        <v>2000</v>
      </c>
      <c r="B1498" t="s">
        <v>135</v>
      </c>
      <c r="C1498" s="46" t="s">
        <v>176</v>
      </c>
      <c r="D1498" t="s">
        <v>177</v>
      </c>
      <c r="E1498" t="s">
        <v>6</v>
      </c>
      <c r="F1498" t="s">
        <v>1602</v>
      </c>
      <c r="G1498" t="s">
        <v>137</v>
      </c>
      <c r="H1498" t="s">
        <v>138</v>
      </c>
      <c r="I1498" t="s">
        <v>140</v>
      </c>
      <c r="J1498" t="s">
        <v>141</v>
      </c>
      <c r="K1498" s="5" t="s">
        <v>95</v>
      </c>
      <c r="M1498" s="5" t="s">
        <v>33</v>
      </c>
      <c r="N1498" s="5">
        <v>4</v>
      </c>
      <c r="O1498" s="5">
        <v>31200.1</v>
      </c>
      <c r="P1498" s="49"/>
      <c r="Q1498" s="48"/>
    </row>
    <row r="1499" spans="1:17" x14ac:dyDescent="0.3">
      <c r="A1499" t="s">
        <v>2001</v>
      </c>
      <c r="B1499" t="s">
        <v>135</v>
      </c>
      <c r="C1499" s="46" t="s">
        <v>176</v>
      </c>
      <c r="D1499" t="s">
        <v>177</v>
      </c>
      <c r="E1499" t="s">
        <v>6</v>
      </c>
      <c r="F1499" t="s">
        <v>1602</v>
      </c>
      <c r="G1499" t="s">
        <v>137</v>
      </c>
      <c r="H1499" t="s">
        <v>138</v>
      </c>
      <c r="I1499" t="s">
        <v>140</v>
      </c>
      <c r="J1499" t="s">
        <v>141</v>
      </c>
      <c r="K1499" s="5" t="s">
        <v>95</v>
      </c>
      <c r="M1499" s="5" t="s">
        <v>33</v>
      </c>
      <c r="N1499" s="5">
        <v>180</v>
      </c>
      <c r="O1499" s="5">
        <v>57967.41</v>
      </c>
      <c r="P1499" s="49"/>
      <c r="Q1499" s="48"/>
    </row>
    <row r="1500" spans="1:17" x14ac:dyDescent="0.3">
      <c r="A1500" t="s">
        <v>2002</v>
      </c>
      <c r="B1500" t="s">
        <v>135</v>
      </c>
      <c r="C1500" s="46" t="s">
        <v>176</v>
      </c>
      <c r="D1500" t="s">
        <v>177</v>
      </c>
      <c r="E1500" t="s">
        <v>6</v>
      </c>
      <c r="F1500" t="s">
        <v>1602</v>
      </c>
      <c r="G1500" t="s">
        <v>137</v>
      </c>
      <c r="H1500" t="s">
        <v>138</v>
      </c>
      <c r="I1500" t="s">
        <v>140</v>
      </c>
      <c r="J1500" t="s">
        <v>141</v>
      </c>
      <c r="K1500" s="5" t="s">
        <v>95</v>
      </c>
      <c r="M1500" s="5" t="s">
        <v>33</v>
      </c>
      <c r="N1500" s="5">
        <v>888</v>
      </c>
      <c r="O1500" s="5">
        <v>73252.179999999993</v>
      </c>
      <c r="P1500" s="49"/>
      <c r="Q1500" s="48"/>
    </row>
    <row r="1501" spans="1:17" x14ac:dyDescent="0.3">
      <c r="A1501" t="s">
        <v>2003</v>
      </c>
      <c r="B1501" t="s">
        <v>135</v>
      </c>
      <c r="C1501" s="46" t="s">
        <v>176</v>
      </c>
      <c r="D1501" t="s">
        <v>177</v>
      </c>
      <c r="E1501" t="s">
        <v>6</v>
      </c>
      <c r="F1501" t="s">
        <v>1602</v>
      </c>
      <c r="G1501" t="s">
        <v>137</v>
      </c>
      <c r="H1501" t="s">
        <v>138</v>
      </c>
      <c r="I1501" t="s">
        <v>140</v>
      </c>
      <c r="J1501" t="s">
        <v>141</v>
      </c>
      <c r="K1501" s="5" t="s">
        <v>95</v>
      </c>
      <c r="M1501" s="5" t="s">
        <v>33</v>
      </c>
      <c r="N1501" s="5">
        <v>378</v>
      </c>
      <c r="O1501" s="5">
        <v>128129.08</v>
      </c>
      <c r="P1501" s="49"/>
      <c r="Q1501" s="48"/>
    </row>
    <row r="1502" spans="1:17" x14ac:dyDescent="0.3">
      <c r="A1502" t="s">
        <v>2004</v>
      </c>
      <c r="B1502" t="s">
        <v>135</v>
      </c>
      <c r="C1502" s="46" t="s">
        <v>176</v>
      </c>
      <c r="D1502" t="s">
        <v>177</v>
      </c>
      <c r="E1502" t="s">
        <v>6</v>
      </c>
      <c r="F1502" t="s">
        <v>1602</v>
      </c>
      <c r="G1502" t="s">
        <v>137</v>
      </c>
      <c r="H1502" t="s">
        <v>138</v>
      </c>
      <c r="I1502" t="s">
        <v>140</v>
      </c>
      <c r="J1502" t="s">
        <v>141</v>
      </c>
      <c r="K1502" s="5" t="s">
        <v>95</v>
      </c>
      <c r="M1502" s="5" t="s">
        <v>33</v>
      </c>
      <c r="N1502" s="5">
        <v>260</v>
      </c>
      <c r="O1502" s="5">
        <v>200680.35</v>
      </c>
      <c r="P1502" s="49"/>
      <c r="Q1502" s="48"/>
    </row>
    <row r="1503" spans="1:17" x14ac:dyDescent="0.3">
      <c r="A1503" t="s">
        <v>2005</v>
      </c>
      <c r="B1503" t="s">
        <v>135</v>
      </c>
      <c r="C1503" s="46" t="s">
        <v>176</v>
      </c>
      <c r="D1503" t="s">
        <v>177</v>
      </c>
      <c r="E1503" t="s">
        <v>6</v>
      </c>
      <c r="F1503" t="s">
        <v>1602</v>
      </c>
      <c r="G1503" t="s">
        <v>137</v>
      </c>
      <c r="H1503" t="s">
        <v>138</v>
      </c>
      <c r="I1503" t="s">
        <v>140</v>
      </c>
      <c r="J1503" t="s">
        <v>141</v>
      </c>
      <c r="K1503" s="5" t="s">
        <v>95</v>
      </c>
      <c r="M1503" s="5" t="s">
        <v>33</v>
      </c>
      <c r="N1503" s="5">
        <v>3305</v>
      </c>
      <c r="O1503" s="5">
        <v>1119555.77</v>
      </c>
      <c r="P1503" s="49"/>
      <c r="Q1503" s="48"/>
    </row>
    <row r="1504" spans="1:17" x14ac:dyDescent="0.3">
      <c r="A1504" t="s">
        <v>2006</v>
      </c>
      <c r="B1504" t="s">
        <v>135</v>
      </c>
      <c r="C1504" s="46" t="s">
        <v>176</v>
      </c>
      <c r="D1504" t="s">
        <v>177</v>
      </c>
      <c r="E1504" t="s">
        <v>6</v>
      </c>
      <c r="F1504" t="s">
        <v>1602</v>
      </c>
      <c r="G1504" t="s">
        <v>137</v>
      </c>
      <c r="H1504" t="s">
        <v>138</v>
      </c>
      <c r="I1504" t="s">
        <v>140</v>
      </c>
      <c r="J1504" t="s">
        <v>142</v>
      </c>
      <c r="K1504" s="5" t="s">
        <v>95</v>
      </c>
      <c r="M1504" s="5" t="s">
        <v>33</v>
      </c>
      <c r="N1504" s="5">
        <v>25</v>
      </c>
      <c r="O1504" s="5">
        <v>90789.9</v>
      </c>
      <c r="P1504" s="49"/>
      <c r="Q1504" s="48"/>
    </row>
    <row r="1505" spans="1:17" x14ac:dyDescent="0.3">
      <c r="A1505" t="s">
        <v>2007</v>
      </c>
      <c r="B1505" t="s">
        <v>135</v>
      </c>
      <c r="C1505" s="46" t="s">
        <v>176</v>
      </c>
      <c r="D1505" t="s">
        <v>177</v>
      </c>
      <c r="E1505" t="s">
        <v>6</v>
      </c>
      <c r="F1505" t="s">
        <v>1602</v>
      </c>
      <c r="G1505" t="s">
        <v>137</v>
      </c>
      <c r="H1505" t="s">
        <v>138</v>
      </c>
      <c r="I1505" t="s">
        <v>140</v>
      </c>
      <c r="J1505" t="s">
        <v>141</v>
      </c>
      <c r="K1505" s="5" t="s">
        <v>95</v>
      </c>
      <c r="M1505" s="5" t="s">
        <v>33</v>
      </c>
      <c r="N1505" s="5">
        <v>3500</v>
      </c>
      <c r="O1505" s="5">
        <v>1317673.32</v>
      </c>
      <c r="P1505" s="49"/>
      <c r="Q1505" s="48"/>
    </row>
    <row r="1506" spans="1:17" x14ac:dyDescent="0.3">
      <c r="A1506" t="s">
        <v>2008</v>
      </c>
      <c r="B1506" t="s">
        <v>135</v>
      </c>
      <c r="C1506" s="46" t="s">
        <v>176</v>
      </c>
      <c r="D1506" t="s">
        <v>177</v>
      </c>
      <c r="E1506" t="s">
        <v>6</v>
      </c>
      <c r="F1506" t="s">
        <v>1602</v>
      </c>
      <c r="G1506" t="s">
        <v>137</v>
      </c>
      <c r="H1506" t="s">
        <v>138</v>
      </c>
      <c r="I1506" t="s">
        <v>140</v>
      </c>
      <c r="J1506" t="s">
        <v>142</v>
      </c>
      <c r="K1506" s="5" t="s">
        <v>95</v>
      </c>
      <c r="M1506" s="5" t="s">
        <v>33</v>
      </c>
      <c r="N1506" s="5">
        <v>1</v>
      </c>
      <c r="O1506" s="5">
        <v>710.38</v>
      </c>
      <c r="P1506" s="49"/>
      <c r="Q1506" s="48"/>
    </row>
    <row r="1507" spans="1:17" x14ac:dyDescent="0.3">
      <c r="A1507" t="s">
        <v>2009</v>
      </c>
      <c r="B1507" t="s">
        <v>135</v>
      </c>
      <c r="C1507" s="46" t="s">
        <v>176</v>
      </c>
      <c r="D1507" t="s">
        <v>177</v>
      </c>
      <c r="E1507" t="s">
        <v>6</v>
      </c>
      <c r="F1507" t="s">
        <v>1602</v>
      </c>
      <c r="G1507" t="s">
        <v>137</v>
      </c>
      <c r="H1507" t="s">
        <v>138</v>
      </c>
      <c r="I1507" t="s">
        <v>140</v>
      </c>
      <c r="J1507" t="s">
        <v>141</v>
      </c>
      <c r="K1507" s="5" t="s">
        <v>95</v>
      </c>
      <c r="M1507" s="5" t="s">
        <v>33</v>
      </c>
      <c r="N1507" s="5">
        <v>9</v>
      </c>
      <c r="O1507" s="5">
        <v>77567.259999999995</v>
      </c>
      <c r="P1507" s="49"/>
      <c r="Q1507" s="48"/>
    </row>
    <row r="1508" spans="1:17" x14ac:dyDescent="0.3">
      <c r="A1508" t="s">
        <v>2010</v>
      </c>
      <c r="B1508" t="s">
        <v>135</v>
      </c>
      <c r="C1508" s="46" t="s">
        <v>176</v>
      </c>
      <c r="D1508" t="s">
        <v>177</v>
      </c>
      <c r="E1508" t="s">
        <v>6</v>
      </c>
      <c r="F1508" t="s">
        <v>1602</v>
      </c>
      <c r="G1508" t="s">
        <v>137</v>
      </c>
      <c r="H1508" t="s">
        <v>138</v>
      </c>
      <c r="I1508" t="s">
        <v>140</v>
      </c>
      <c r="J1508" t="s">
        <v>141</v>
      </c>
      <c r="K1508" s="5" t="s">
        <v>96</v>
      </c>
      <c r="M1508" s="5" t="s">
        <v>33</v>
      </c>
      <c r="N1508" s="5">
        <v>2</v>
      </c>
      <c r="O1508" s="5">
        <v>8084.86</v>
      </c>
      <c r="P1508" s="49"/>
      <c r="Q1508" s="48"/>
    </row>
    <row r="1509" spans="1:17" x14ac:dyDescent="0.3">
      <c r="A1509" t="s">
        <v>2011</v>
      </c>
      <c r="B1509" t="s">
        <v>135</v>
      </c>
      <c r="C1509" s="46" t="s">
        <v>176</v>
      </c>
      <c r="D1509" t="s">
        <v>177</v>
      </c>
      <c r="E1509" t="s">
        <v>6</v>
      </c>
      <c r="F1509" t="s">
        <v>1602</v>
      </c>
      <c r="G1509" t="s">
        <v>137</v>
      </c>
      <c r="H1509" t="s">
        <v>138</v>
      </c>
      <c r="I1509" t="s">
        <v>140</v>
      </c>
      <c r="J1509" t="s">
        <v>142</v>
      </c>
      <c r="K1509" s="5" t="s">
        <v>96</v>
      </c>
      <c r="M1509" s="5" t="s">
        <v>33</v>
      </c>
      <c r="N1509" s="5">
        <v>2</v>
      </c>
      <c r="O1509" s="5">
        <v>13477.02</v>
      </c>
      <c r="P1509" s="49"/>
      <c r="Q1509" s="48"/>
    </row>
    <row r="1510" spans="1:17" x14ac:dyDescent="0.3">
      <c r="A1510" t="s">
        <v>2012</v>
      </c>
      <c r="B1510" t="s">
        <v>135</v>
      </c>
      <c r="C1510" s="46" t="s">
        <v>176</v>
      </c>
      <c r="D1510" t="s">
        <v>177</v>
      </c>
      <c r="E1510" t="s">
        <v>6</v>
      </c>
      <c r="F1510" t="s">
        <v>1602</v>
      </c>
      <c r="G1510" t="s">
        <v>137</v>
      </c>
      <c r="H1510" t="s">
        <v>138</v>
      </c>
      <c r="I1510" t="s">
        <v>140</v>
      </c>
      <c r="J1510" t="s">
        <v>141</v>
      </c>
      <c r="K1510" s="5" t="s">
        <v>95</v>
      </c>
      <c r="M1510" s="5" t="s">
        <v>33</v>
      </c>
      <c r="N1510" s="5">
        <v>1</v>
      </c>
      <c r="O1510" s="5">
        <v>3507.27</v>
      </c>
      <c r="P1510" s="49"/>
      <c r="Q1510" s="48"/>
    </row>
    <row r="1511" spans="1:17" x14ac:dyDescent="0.3">
      <c r="A1511" t="s">
        <v>2013</v>
      </c>
      <c r="B1511" t="s">
        <v>135</v>
      </c>
      <c r="C1511" s="46" t="s">
        <v>176</v>
      </c>
      <c r="D1511" t="s">
        <v>177</v>
      </c>
      <c r="E1511" t="s">
        <v>6</v>
      </c>
      <c r="F1511" t="s">
        <v>1602</v>
      </c>
      <c r="G1511" t="s">
        <v>137</v>
      </c>
      <c r="H1511" t="s">
        <v>138</v>
      </c>
      <c r="I1511" t="s">
        <v>140</v>
      </c>
      <c r="J1511" t="s">
        <v>141</v>
      </c>
      <c r="K1511" s="5" t="s">
        <v>95</v>
      </c>
      <c r="M1511" s="5" t="s">
        <v>33</v>
      </c>
      <c r="N1511" s="5">
        <v>6398</v>
      </c>
      <c r="O1511" s="5">
        <v>3840779.14</v>
      </c>
      <c r="P1511" s="49"/>
      <c r="Q1511" s="48"/>
    </row>
    <row r="1512" spans="1:17" x14ac:dyDescent="0.3">
      <c r="A1512" t="s">
        <v>2014</v>
      </c>
      <c r="B1512" t="s">
        <v>135</v>
      </c>
      <c r="C1512" s="46" t="s">
        <v>176</v>
      </c>
      <c r="D1512" t="s">
        <v>177</v>
      </c>
      <c r="E1512" t="s">
        <v>6</v>
      </c>
      <c r="F1512" t="s">
        <v>1602</v>
      </c>
      <c r="G1512" t="s">
        <v>137</v>
      </c>
      <c r="H1512" t="s">
        <v>138</v>
      </c>
      <c r="I1512" t="s">
        <v>140</v>
      </c>
      <c r="J1512" t="s">
        <v>141</v>
      </c>
      <c r="K1512" s="5" t="s">
        <v>95</v>
      </c>
      <c r="M1512" s="5" t="s">
        <v>33</v>
      </c>
      <c r="N1512" s="5">
        <v>20</v>
      </c>
      <c r="O1512" s="5">
        <v>14184.57</v>
      </c>
      <c r="P1512" s="49"/>
      <c r="Q1512" s="48"/>
    </row>
    <row r="1513" spans="1:17" x14ac:dyDescent="0.3">
      <c r="A1513" t="s">
        <v>2015</v>
      </c>
      <c r="B1513" t="s">
        <v>135</v>
      </c>
      <c r="C1513" s="46" t="s">
        <v>176</v>
      </c>
      <c r="D1513" t="s">
        <v>177</v>
      </c>
      <c r="E1513" t="s">
        <v>6</v>
      </c>
      <c r="F1513" t="s">
        <v>1602</v>
      </c>
      <c r="G1513" t="s">
        <v>137</v>
      </c>
      <c r="H1513" t="s">
        <v>138</v>
      </c>
      <c r="I1513" t="s">
        <v>140</v>
      </c>
      <c r="J1513" t="s">
        <v>141</v>
      </c>
      <c r="K1513" s="5" t="s">
        <v>95</v>
      </c>
      <c r="M1513" s="5" t="s">
        <v>33</v>
      </c>
      <c r="N1513" s="5">
        <v>4</v>
      </c>
      <c r="O1513" s="5">
        <v>3579.54</v>
      </c>
      <c r="P1513" s="49"/>
      <c r="Q1513" s="48"/>
    </row>
    <row r="1514" spans="1:17" x14ac:dyDescent="0.3">
      <c r="A1514" t="s">
        <v>2016</v>
      </c>
      <c r="B1514" t="s">
        <v>135</v>
      </c>
      <c r="C1514" s="46" t="s">
        <v>176</v>
      </c>
      <c r="D1514" t="s">
        <v>177</v>
      </c>
      <c r="E1514" t="s">
        <v>6</v>
      </c>
      <c r="F1514" t="s">
        <v>1602</v>
      </c>
      <c r="G1514" t="s">
        <v>137</v>
      </c>
      <c r="H1514" t="s">
        <v>138</v>
      </c>
      <c r="I1514" t="s">
        <v>140</v>
      </c>
      <c r="J1514" t="s">
        <v>141</v>
      </c>
      <c r="K1514" s="5" t="s">
        <v>95</v>
      </c>
      <c r="M1514" s="5" t="s">
        <v>33</v>
      </c>
      <c r="N1514" s="5">
        <v>10</v>
      </c>
      <c r="O1514" s="5">
        <v>8715.41</v>
      </c>
      <c r="P1514" s="49"/>
      <c r="Q1514" s="48"/>
    </row>
    <row r="1515" spans="1:17" x14ac:dyDescent="0.3">
      <c r="A1515" t="s">
        <v>2017</v>
      </c>
      <c r="B1515" t="s">
        <v>135</v>
      </c>
      <c r="C1515" s="46" t="s">
        <v>176</v>
      </c>
      <c r="D1515" t="s">
        <v>177</v>
      </c>
      <c r="E1515" t="s">
        <v>6</v>
      </c>
      <c r="F1515" t="s">
        <v>1602</v>
      </c>
      <c r="G1515" t="s">
        <v>137</v>
      </c>
      <c r="H1515" t="s">
        <v>138</v>
      </c>
      <c r="I1515" t="s">
        <v>140</v>
      </c>
      <c r="J1515" t="s">
        <v>141</v>
      </c>
      <c r="K1515" s="5" t="s">
        <v>96</v>
      </c>
      <c r="M1515" s="5" t="s">
        <v>33</v>
      </c>
      <c r="N1515" s="5">
        <v>1116</v>
      </c>
      <c r="O1515" s="5">
        <v>1073699.6499999999</v>
      </c>
      <c r="P1515" s="49"/>
      <c r="Q1515" s="48"/>
    </row>
    <row r="1516" spans="1:17" x14ac:dyDescent="0.3">
      <c r="A1516" t="s">
        <v>2018</v>
      </c>
      <c r="B1516" t="s">
        <v>135</v>
      </c>
      <c r="C1516" s="46" t="s">
        <v>176</v>
      </c>
      <c r="D1516" t="s">
        <v>177</v>
      </c>
      <c r="E1516" t="s">
        <v>6</v>
      </c>
      <c r="F1516" t="s">
        <v>1602</v>
      </c>
      <c r="G1516" t="s">
        <v>137</v>
      </c>
      <c r="H1516" t="s">
        <v>138</v>
      </c>
      <c r="I1516" t="s">
        <v>140</v>
      </c>
      <c r="J1516" t="s">
        <v>141</v>
      </c>
      <c r="K1516" s="5" t="s">
        <v>95</v>
      </c>
      <c r="M1516" s="5" t="s">
        <v>33</v>
      </c>
      <c r="N1516" s="5">
        <v>21</v>
      </c>
      <c r="O1516" s="5">
        <v>73661.36</v>
      </c>
      <c r="P1516" s="49"/>
      <c r="Q1516" s="48"/>
    </row>
    <row r="1517" spans="1:17" x14ac:dyDescent="0.3">
      <c r="A1517" t="s">
        <v>2019</v>
      </c>
      <c r="B1517" t="s">
        <v>135</v>
      </c>
      <c r="C1517" s="46" t="s">
        <v>176</v>
      </c>
      <c r="D1517" t="s">
        <v>177</v>
      </c>
      <c r="E1517" t="s">
        <v>6</v>
      </c>
      <c r="F1517" t="s">
        <v>1602</v>
      </c>
      <c r="G1517" t="s">
        <v>137</v>
      </c>
      <c r="H1517" t="s">
        <v>138</v>
      </c>
      <c r="I1517" t="s">
        <v>140</v>
      </c>
      <c r="J1517" t="s">
        <v>142</v>
      </c>
      <c r="K1517" s="5" t="s">
        <v>96</v>
      </c>
      <c r="M1517" s="5" t="s">
        <v>33</v>
      </c>
      <c r="N1517" s="5">
        <v>9</v>
      </c>
      <c r="O1517" s="5">
        <v>19331.41</v>
      </c>
      <c r="P1517" s="49"/>
      <c r="Q1517" s="48"/>
    </row>
    <row r="1518" spans="1:17" x14ac:dyDescent="0.3">
      <c r="A1518" t="s">
        <v>2020</v>
      </c>
      <c r="B1518" t="s">
        <v>135</v>
      </c>
      <c r="C1518" s="46" t="s">
        <v>176</v>
      </c>
      <c r="D1518" t="s">
        <v>177</v>
      </c>
      <c r="E1518" t="s">
        <v>6</v>
      </c>
      <c r="F1518" t="s">
        <v>1602</v>
      </c>
      <c r="G1518" t="s">
        <v>137</v>
      </c>
      <c r="H1518" t="s">
        <v>138</v>
      </c>
      <c r="I1518" t="s">
        <v>140</v>
      </c>
      <c r="J1518" t="s">
        <v>142</v>
      </c>
      <c r="K1518" s="5" t="s">
        <v>96</v>
      </c>
      <c r="M1518" s="5" t="s">
        <v>33</v>
      </c>
      <c r="N1518" s="5">
        <v>3</v>
      </c>
      <c r="O1518" s="5">
        <v>6856.18</v>
      </c>
      <c r="P1518" s="49"/>
      <c r="Q1518" s="48"/>
    </row>
    <row r="1519" spans="1:17" x14ac:dyDescent="0.3">
      <c r="A1519" t="s">
        <v>2021</v>
      </c>
      <c r="B1519" t="s">
        <v>135</v>
      </c>
      <c r="C1519" s="46" t="s">
        <v>176</v>
      </c>
      <c r="D1519" t="s">
        <v>177</v>
      </c>
      <c r="E1519" t="s">
        <v>6</v>
      </c>
      <c r="F1519" t="s">
        <v>1602</v>
      </c>
      <c r="G1519" t="s">
        <v>137</v>
      </c>
      <c r="H1519" t="s">
        <v>138</v>
      </c>
      <c r="I1519" t="s">
        <v>140</v>
      </c>
      <c r="J1519" t="s">
        <v>142</v>
      </c>
      <c r="K1519" s="5" t="s">
        <v>96</v>
      </c>
      <c r="M1519" s="5" t="s">
        <v>33</v>
      </c>
      <c r="N1519" s="5">
        <v>15</v>
      </c>
      <c r="O1519" s="5">
        <v>32411.91</v>
      </c>
      <c r="P1519" s="49"/>
      <c r="Q1519" s="48"/>
    </row>
    <row r="1520" spans="1:17" x14ac:dyDescent="0.3">
      <c r="A1520" t="s">
        <v>2022</v>
      </c>
      <c r="B1520" t="s">
        <v>135</v>
      </c>
      <c r="C1520" s="46" t="s">
        <v>176</v>
      </c>
      <c r="D1520" t="s">
        <v>177</v>
      </c>
      <c r="E1520" t="s">
        <v>6</v>
      </c>
      <c r="F1520" t="s">
        <v>1602</v>
      </c>
      <c r="G1520" t="s">
        <v>137</v>
      </c>
      <c r="H1520" t="s">
        <v>138</v>
      </c>
      <c r="I1520" t="s">
        <v>140</v>
      </c>
      <c r="J1520" t="s">
        <v>141</v>
      </c>
      <c r="K1520" s="5" t="s">
        <v>95</v>
      </c>
      <c r="M1520" s="5" t="s">
        <v>33</v>
      </c>
      <c r="N1520" s="5">
        <v>45</v>
      </c>
      <c r="O1520" s="5">
        <v>103422.62</v>
      </c>
      <c r="P1520" s="49"/>
      <c r="Q1520" s="48"/>
    </row>
    <row r="1521" spans="1:17" x14ac:dyDescent="0.3">
      <c r="A1521" t="s">
        <v>2023</v>
      </c>
      <c r="B1521" t="s">
        <v>135</v>
      </c>
      <c r="C1521" s="46" t="s">
        <v>176</v>
      </c>
      <c r="D1521" t="s">
        <v>177</v>
      </c>
      <c r="E1521" t="s">
        <v>6</v>
      </c>
      <c r="F1521" t="s">
        <v>1602</v>
      </c>
      <c r="G1521" t="s">
        <v>137</v>
      </c>
      <c r="H1521" t="s">
        <v>138</v>
      </c>
      <c r="I1521" t="s">
        <v>140</v>
      </c>
      <c r="J1521" t="s">
        <v>142</v>
      </c>
      <c r="K1521" s="5" t="s">
        <v>96</v>
      </c>
      <c r="M1521" s="5" t="s">
        <v>33</v>
      </c>
      <c r="N1521" s="5">
        <v>4</v>
      </c>
      <c r="O1521" s="5">
        <v>8674.43</v>
      </c>
      <c r="P1521" s="49"/>
      <c r="Q1521" s="48"/>
    </row>
    <row r="1522" spans="1:17" x14ac:dyDescent="0.3">
      <c r="A1522" t="s">
        <v>2024</v>
      </c>
      <c r="B1522" t="s">
        <v>135</v>
      </c>
      <c r="C1522" s="46" t="s">
        <v>176</v>
      </c>
      <c r="D1522" t="s">
        <v>177</v>
      </c>
      <c r="E1522" t="s">
        <v>6</v>
      </c>
      <c r="F1522" t="s">
        <v>1602</v>
      </c>
      <c r="G1522" t="s">
        <v>137</v>
      </c>
      <c r="H1522" t="s">
        <v>138</v>
      </c>
      <c r="I1522" t="s">
        <v>140</v>
      </c>
      <c r="J1522" t="s">
        <v>142</v>
      </c>
      <c r="K1522" s="5" t="s">
        <v>96</v>
      </c>
      <c r="M1522" s="5" t="s">
        <v>33</v>
      </c>
      <c r="N1522" s="5">
        <v>2</v>
      </c>
      <c r="O1522" s="5">
        <v>4566.76</v>
      </c>
      <c r="P1522" s="49"/>
      <c r="Q1522" s="48"/>
    </row>
    <row r="1523" spans="1:17" x14ac:dyDescent="0.3">
      <c r="A1523" t="s">
        <v>2025</v>
      </c>
      <c r="B1523" t="s">
        <v>135</v>
      </c>
      <c r="C1523" s="46" t="s">
        <v>176</v>
      </c>
      <c r="D1523" t="s">
        <v>177</v>
      </c>
      <c r="E1523" t="s">
        <v>6</v>
      </c>
      <c r="F1523" t="s">
        <v>1602</v>
      </c>
      <c r="G1523" t="s">
        <v>137</v>
      </c>
      <c r="H1523" t="s">
        <v>138</v>
      </c>
      <c r="I1523" t="s">
        <v>140</v>
      </c>
      <c r="J1523" t="s">
        <v>141</v>
      </c>
      <c r="K1523" s="5" t="s">
        <v>95</v>
      </c>
      <c r="M1523" s="5" t="s">
        <v>33</v>
      </c>
      <c r="N1523" s="5">
        <v>994</v>
      </c>
      <c r="O1523" s="5">
        <v>215395.46</v>
      </c>
      <c r="P1523" s="49"/>
      <c r="Q1523" s="48"/>
    </row>
    <row r="1524" spans="1:17" x14ac:dyDescent="0.3">
      <c r="A1524" t="s">
        <v>2026</v>
      </c>
      <c r="B1524" t="s">
        <v>135</v>
      </c>
      <c r="C1524" s="46" t="s">
        <v>176</v>
      </c>
      <c r="D1524" t="s">
        <v>177</v>
      </c>
      <c r="E1524" t="s">
        <v>6</v>
      </c>
      <c r="F1524" t="s">
        <v>1602</v>
      </c>
      <c r="G1524" t="s">
        <v>137</v>
      </c>
      <c r="H1524" t="s">
        <v>138</v>
      </c>
      <c r="I1524" t="s">
        <v>140</v>
      </c>
      <c r="J1524" t="s">
        <v>141</v>
      </c>
      <c r="K1524" s="5" t="s">
        <v>95</v>
      </c>
      <c r="M1524" s="5" t="s">
        <v>33</v>
      </c>
      <c r="N1524" s="5">
        <v>156</v>
      </c>
      <c r="O1524" s="5">
        <v>250006.77</v>
      </c>
      <c r="P1524" s="49"/>
      <c r="Q1524" s="48"/>
    </row>
    <row r="1525" spans="1:17" x14ac:dyDescent="0.3">
      <c r="A1525" t="s">
        <v>2027</v>
      </c>
      <c r="B1525" t="s">
        <v>135</v>
      </c>
      <c r="C1525" s="46" t="s">
        <v>176</v>
      </c>
      <c r="D1525" t="s">
        <v>177</v>
      </c>
      <c r="E1525" t="s">
        <v>6</v>
      </c>
      <c r="F1525" t="s">
        <v>1602</v>
      </c>
      <c r="G1525" t="s">
        <v>137</v>
      </c>
      <c r="H1525" t="s">
        <v>138</v>
      </c>
      <c r="I1525" t="s">
        <v>140</v>
      </c>
      <c r="J1525" t="s">
        <v>141</v>
      </c>
      <c r="K1525" s="5" t="s">
        <v>95</v>
      </c>
      <c r="M1525" s="5" t="s">
        <v>33</v>
      </c>
      <c r="N1525" s="5">
        <v>3</v>
      </c>
      <c r="O1525" s="5">
        <v>23170.73</v>
      </c>
      <c r="P1525" s="49"/>
      <c r="Q1525" s="48"/>
    </row>
    <row r="1526" spans="1:17" x14ac:dyDescent="0.3">
      <c r="A1526" t="s">
        <v>2028</v>
      </c>
      <c r="B1526" t="s">
        <v>135</v>
      </c>
      <c r="C1526" s="46" t="s">
        <v>176</v>
      </c>
      <c r="D1526" t="s">
        <v>177</v>
      </c>
      <c r="E1526" t="s">
        <v>6</v>
      </c>
      <c r="F1526" t="s">
        <v>1602</v>
      </c>
      <c r="G1526" t="s">
        <v>137</v>
      </c>
      <c r="H1526" t="s">
        <v>138</v>
      </c>
      <c r="I1526" t="s">
        <v>140</v>
      </c>
      <c r="J1526" t="s">
        <v>141</v>
      </c>
      <c r="K1526" s="5" t="s">
        <v>95</v>
      </c>
      <c r="M1526" s="5" t="s">
        <v>33</v>
      </c>
      <c r="N1526" s="5">
        <v>105</v>
      </c>
      <c r="O1526" s="5">
        <v>402617.74</v>
      </c>
      <c r="P1526" s="49"/>
      <c r="Q1526" s="48"/>
    </row>
    <row r="1527" spans="1:17" x14ac:dyDescent="0.3">
      <c r="A1527" t="s">
        <v>2029</v>
      </c>
      <c r="B1527" t="s">
        <v>135</v>
      </c>
      <c r="C1527" s="46" t="s">
        <v>176</v>
      </c>
      <c r="D1527" t="s">
        <v>177</v>
      </c>
      <c r="E1527" t="s">
        <v>6</v>
      </c>
      <c r="F1527" t="s">
        <v>1602</v>
      </c>
      <c r="G1527" t="s">
        <v>137</v>
      </c>
      <c r="H1527" t="s">
        <v>138</v>
      </c>
      <c r="I1527" t="s">
        <v>140</v>
      </c>
      <c r="J1527" t="s">
        <v>141</v>
      </c>
      <c r="K1527" s="5" t="s">
        <v>95</v>
      </c>
      <c r="M1527" s="5" t="s">
        <v>33</v>
      </c>
      <c r="N1527" s="5">
        <v>230</v>
      </c>
      <c r="O1527" s="5">
        <v>421806.25</v>
      </c>
      <c r="P1527" s="49"/>
      <c r="Q1527" s="48"/>
    </row>
    <row r="1528" spans="1:17" x14ac:dyDescent="0.3">
      <c r="A1528" t="s">
        <v>2030</v>
      </c>
      <c r="B1528" t="s">
        <v>135</v>
      </c>
      <c r="C1528" s="46" t="s">
        <v>176</v>
      </c>
      <c r="D1528" t="s">
        <v>177</v>
      </c>
      <c r="E1528" t="s">
        <v>6</v>
      </c>
      <c r="F1528" t="s">
        <v>1602</v>
      </c>
      <c r="G1528" t="s">
        <v>137</v>
      </c>
      <c r="H1528" t="s">
        <v>138</v>
      </c>
      <c r="I1528" t="s">
        <v>140</v>
      </c>
      <c r="J1528" t="s">
        <v>141</v>
      </c>
      <c r="K1528" s="5" t="s">
        <v>95</v>
      </c>
      <c r="M1528" s="5" t="s">
        <v>33</v>
      </c>
      <c r="N1528" s="5">
        <v>243</v>
      </c>
      <c r="O1528" s="5">
        <v>1024373.66</v>
      </c>
      <c r="P1528" s="49"/>
      <c r="Q1528" s="48"/>
    </row>
    <row r="1529" spans="1:17" x14ac:dyDescent="0.3">
      <c r="A1529" t="s">
        <v>2031</v>
      </c>
      <c r="B1529" t="s">
        <v>135</v>
      </c>
      <c r="C1529" s="46" t="s">
        <v>176</v>
      </c>
      <c r="D1529" t="s">
        <v>177</v>
      </c>
      <c r="E1529" t="s">
        <v>6</v>
      </c>
      <c r="F1529" t="s">
        <v>1602</v>
      </c>
      <c r="G1529" t="s">
        <v>137</v>
      </c>
      <c r="H1529" t="s">
        <v>138</v>
      </c>
      <c r="I1529" t="s">
        <v>140</v>
      </c>
      <c r="J1529" t="s">
        <v>141</v>
      </c>
      <c r="K1529" s="5" t="s">
        <v>95</v>
      </c>
      <c r="M1529" s="5" t="s">
        <v>33</v>
      </c>
      <c r="N1529" s="5">
        <v>7</v>
      </c>
      <c r="O1529" s="5">
        <v>26197.64</v>
      </c>
      <c r="P1529" s="49"/>
      <c r="Q1529" s="48"/>
    </row>
    <row r="1530" spans="1:17" x14ac:dyDescent="0.3">
      <c r="A1530" t="s">
        <v>2032</v>
      </c>
      <c r="B1530" t="s">
        <v>135</v>
      </c>
      <c r="C1530" s="46" t="s">
        <v>176</v>
      </c>
      <c r="D1530" t="s">
        <v>177</v>
      </c>
      <c r="E1530" t="s">
        <v>6</v>
      </c>
      <c r="F1530" t="s">
        <v>1602</v>
      </c>
      <c r="G1530" t="s">
        <v>137</v>
      </c>
      <c r="H1530" t="s">
        <v>138</v>
      </c>
      <c r="I1530" t="s">
        <v>140</v>
      </c>
      <c r="J1530" t="s">
        <v>141</v>
      </c>
      <c r="K1530" s="5" t="s">
        <v>95</v>
      </c>
      <c r="M1530" s="5" t="s">
        <v>33</v>
      </c>
      <c r="N1530" s="5">
        <v>4</v>
      </c>
      <c r="O1530" s="5">
        <v>3585.75</v>
      </c>
      <c r="P1530" s="49"/>
      <c r="Q1530" s="48"/>
    </row>
    <row r="1531" spans="1:17" x14ac:dyDescent="0.3">
      <c r="A1531" t="s">
        <v>2033</v>
      </c>
      <c r="B1531" t="s">
        <v>135</v>
      </c>
      <c r="C1531" s="46" t="s">
        <v>176</v>
      </c>
      <c r="D1531" t="s">
        <v>177</v>
      </c>
      <c r="E1531" t="s">
        <v>6</v>
      </c>
      <c r="F1531" t="s">
        <v>1602</v>
      </c>
      <c r="G1531" t="s">
        <v>137</v>
      </c>
      <c r="H1531" t="s">
        <v>138</v>
      </c>
      <c r="I1531" t="s">
        <v>140</v>
      </c>
      <c r="J1531" t="s">
        <v>141</v>
      </c>
      <c r="K1531" s="5" t="s">
        <v>95</v>
      </c>
      <c r="M1531" s="5" t="s">
        <v>33</v>
      </c>
      <c r="N1531" s="5">
        <v>8</v>
      </c>
      <c r="O1531" s="5">
        <v>29940.36</v>
      </c>
      <c r="P1531" s="49"/>
      <c r="Q1531" s="48"/>
    </row>
    <row r="1532" spans="1:17" x14ac:dyDescent="0.3">
      <c r="A1532" t="s">
        <v>2034</v>
      </c>
      <c r="B1532" t="s">
        <v>135</v>
      </c>
      <c r="C1532" s="46" t="s">
        <v>176</v>
      </c>
      <c r="D1532" t="s">
        <v>177</v>
      </c>
      <c r="E1532" t="s">
        <v>6</v>
      </c>
      <c r="F1532" t="s">
        <v>1602</v>
      </c>
      <c r="G1532" t="s">
        <v>137</v>
      </c>
      <c r="H1532" t="s">
        <v>138</v>
      </c>
      <c r="I1532" t="s">
        <v>140</v>
      </c>
      <c r="J1532" t="s">
        <v>141</v>
      </c>
      <c r="K1532" s="5" t="s">
        <v>95</v>
      </c>
      <c r="M1532" s="5" t="s">
        <v>33</v>
      </c>
      <c r="N1532" s="5">
        <v>33</v>
      </c>
      <c r="O1532" s="5">
        <v>14337.6</v>
      </c>
      <c r="P1532" s="49"/>
      <c r="Q1532" s="48"/>
    </row>
    <row r="1533" spans="1:17" x14ac:dyDescent="0.3">
      <c r="A1533" t="s">
        <v>2035</v>
      </c>
      <c r="B1533" t="s">
        <v>135</v>
      </c>
      <c r="C1533" s="46" t="s">
        <v>176</v>
      </c>
      <c r="D1533" t="s">
        <v>177</v>
      </c>
      <c r="E1533" t="s">
        <v>6</v>
      </c>
      <c r="F1533" t="s">
        <v>1602</v>
      </c>
      <c r="G1533" t="s">
        <v>137</v>
      </c>
      <c r="H1533" t="s">
        <v>138</v>
      </c>
      <c r="I1533" t="s">
        <v>140</v>
      </c>
      <c r="J1533" t="s">
        <v>141</v>
      </c>
      <c r="K1533" s="5" t="s">
        <v>95</v>
      </c>
      <c r="M1533" s="5" t="s">
        <v>33</v>
      </c>
      <c r="N1533" s="5">
        <v>7</v>
      </c>
      <c r="O1533" s="5">
        <v>26197.64</v>
      </c>
      <c r="P1533" s="49"/>
      <c r="Q1533" s="48"/>
    </row>
    <row r="1534" spans="1:17" x14ac:dyDescent="0.3">
      <c r="A1534" t="s">
        <v>2036</v>
      </c>
      <c r="B1534" t="s">
        <v>135</v>
      </c>
      <c r="C1534" s="46" t="s">
        <v>176</v>
      </c>
      <c r="D1534" t="s">
        <v>177</v>
      </c>
      <c r="E1534" t="s">
        <v>6</v>
      </c>
      <c r="F1534" t="s">
        <v>1602</v>
      </c>
      <c r="G1534" t="s">
        <v>137</v>
      </c>
      <c r="H1534" t="s">
        <v>138</v>
      </c>
      <c r="I1534" t="s">
        <v>140</v>
      </c>
      <c r="J1534" t="s">
        <v>142</v>
      </c>
      <c r="K1534" s="5" t="s">
        <v>96</v>
      </c>
      <c r="M1534" s="5" t="s">
        <v>33</v>
      </c>
      <c r="N1534" s="5">
        <v>391</v>
      </c>
      <c r="O1534" s="5">
        <v>1265262.67</v>
      </c>
      <c r="P1534" s="49"/>
      <c r="Q1534" s="48"/>
    </row>
    <row r="1535" spans="1:17" x14ac:dyDescent="0.3">
      <c r="A1535" t="s">
        <v>2037</v>
      </c>
      <c r="B1535" t="s">
        <v>135</v>
      </c>
      <c r="C1535" s="46" t="s">
        <v>176</v>
      </c>
      <c r="D1535" t="s">
        <v>177</v>
      </c>
      <c r="E1535" t="s">
        <v>6</v>
      </c>
      <c r="F1535" t="s">
        <v>1602</v>
      </c>
      <c r="G1535" t="s">
        <v>137</v>
      </c>
      <c r="H1535" t="s">
        <v>138</v>
      </c>
      <c r="I1535" t="s">
        <v>31</v>
      </c>
      <c r="J1535" t="s">
        <v>431</v>
      </c>
      <c r="K1535" s="5" t="s">
        <v>95</v>
      </c>
      <c r="M1535" s="5" t="s">
        <v>33</v>
      </c>
      <c r="N1535" s="5">
        <v>204</v>
      </c>
      <c r="O1535" s="5">
        <v>554911.72</v>
      </c>
      <c r="P1535" s="49"/>
      <c r="Q1535" s="48"/>
    </row>
    <row r="1536" spans="1:17" x14ac:dyDescent="0.3">
      <c r="A1536" t="s">
        <v>2038</v>
      </c>
      <c r="B1536" t="s">
        <v>135</v>
      </c>
      <c r="C1536" s="46" t="s">
        <v>176</v>
      </c>
      <c r="D1536" t="s">
        <v>177</v>
      </c>
      <c r="E1536" t="s">
        <v>6</v>
      </c>
      <c r="F1536" t="s">
        <v>1602</v>
      </c>
      <c r="G1536" t="s">
        <v>137</v>
      </c>
      <c r="H1536" t="s">
        <v>138</v>
      </c>
      <c r="I1536" t="s">
        <v>140</v>
      </c>
      <c r="J1536" t="s">
        <v>141</v>
      </c>
      <c r="K1536" s="5" t="s">
        <v>95</v>
      </c>
      <c r="M1536" s="5" t="s">
        <v>33</v>
      </c>
      <c r="N1536" s="5">
        <v>4</v>
      </c>
      <c r="O1536" s="5">
        <v>7602.57</v>
      </c>
      <c r="P1536" s="49"/>
      <c r="Q1536" s="48"/>
    </row>
    <row r="1537" spans="1:17" x14ac:dyDescent="0.3">
      <c r="A1537" t="s">
        <v>2039</v>
      </c>
      <c r="B1537" t="s">
        <v>135</v>
      </c>
      <c r="C1537" s="46" t="s">
        <v>176</v>
      </c>
      <c r="D1537" t="s">
        <v>177</v>
      </c>
      <c r="E1537" t="s">
        <v>6</v>
      </c>
      <c r="F1537" t="s">
        <v>1602</v>
      </c>
      <c r="G1537" t="s">
        <v>137</v>
      </c>
      <c r="H1537" t="s">
        <v>138</v>
      </c>
      <c r="I1537" t="s">
        <v>140</v>
      </c>
      <c r="J1537" t="s">
        <v>141</v>
      </c>
      <c r="K1537" s="5" t="s">
        <v>95</v>
      </c>
      <c r="M1537" s="5" t="s">
        <v>33</v>
      </c>
      <c r="N1537" s="5">
        <v>4</v>
      </c>
      <c r="O1537" s="5">
        <v>8579.06</v>
      </c>
      <c r="P1537" s="49"/>
      <c r="Q1537" s="48"/>
    </row>
    <row r="1538" spans="1:17" x14ac:dyDescent="0.3">
      <c r="A1538" t="s">
        <v>2040</v>
      </c>
      <c r="B1538" t="s">
        <v>135</v>
      </c>
      <c r="C1538" s="46" t="s">
        <v>176</v>
      </c>
      <c r="D1538" t="s">
        <v>177</v>
      </c>
      <c r="E1538" t="s">
        <v>6</v>
      </c>
      <c r="F1538" t="s">
        <v>1602</v>
      </c>
      <c r="G1538" t="s">
        <v>137</v>
      </c>
      <c r="H1538" t="s">
        <v>138</v>
      </c>
      <c r="I1538" t="s">
        <v>140</v>
      </c>
      <c r="J1538" t="s">
        <v>141</v>
      </c>
      <c r="K1538" s="5" t="s">
        <v>95</v>
      </c>
      <c r="M1538" s="5" t="s">
        <v>33</v>
      </c>
      <c r="N1538" s="5">
        <v>128</v>
      </c>
      <c r="O1538" s="5">
        <v>37092.82</v>
      </c>
      <c r="P1538" s="49"/>
      <c r="Q1538" s="48"/>
    </row>
    <row r="1539" spans="1:17" x14ac:dyDescent="0.3">
      <c r="A1539" t="s">
        <v>2041</v>
      </c>
      <c r="B1539" t="s">
        <v>135</v>
      </c>
      <c r="C1539" s="46" t="s">
        <v>176</v>
      </c>
      <c r="D1539" t="s">
        <v>177</v>
      </c>
      <c r="E1539" t="s">
        <v>6</v>
      </c>
      <c r="F1539" t="s">
        <v>1602</v>
      </c>
      <c r="G1539" t="s">
        <v>137</v>
      </c>
      <c r="H1539" t="s">
        <v>138</v>
      </c>
      <c r="K1539" s="5" t="s">
        <v>96</v>
      </c>
      <c r="M1539" s="5" t="s">
        <v>33</v>
      </c>
      <c r="N1539" s="5">
        <v>2500</v>
      </c>
      <c r="O1539" s="5">
        <v>389777.61</v>
      </c>
      <c r="P1539" s="49"/>
      <c r="Q1539" s="48"/>
    </row>
    <row r="1540" spans="1:17" x14ac:dyDescent="0.3">
      <c r="A1540" t="s">
        <v>2042</v>
      </c>
      <c r="B1540" t="s">
        <v>135</v>
      </c>
      <c r="C1540" s="46" t="s">
        <v>176</v>
      </c>
      <c r="D1540" t="s">
        <v>177</v>
      </c>
      <c r="E1540" t="s">
        <v>6</v>
      </c>
      <c r="F1540" t="s">
        <v>1602</v>
      </c>
      <c r="G1540" t="s">
        <v>137</v>
      </c>
      <c r="H1540" t="s">
        <v>138</v>
      </c>
      <c r="I1540" t="s">
        <v>31</v>
      </c>
      <c r="J1540" t="s">
        <v>1184</v>
      </c>
      <c r="K1540" s="5" t="s">
        <v>96</v>
      </c>
      <c r="M1540" s="5" t="s">
        <v>33</v>
      </c>
      <c r="N1540" s="5">
        <v>4404</v>
      </c>
      <c r="O1540" s="5">
        <v>1149929.75</v>
      </c>
      <c r="P1540" s="49"/>
      <c r="Q1540" s="48"/>
    </row>
    <row r="1541" spans="1:17" x14ac:dyDescent="0.3">
      <c r="A1541" t="s">
        <v>2043</v>
      </c>
      <c r="B1541" t="s">
        <v>135</v>
      </c>
      <c r="C1541" s="46" t="s">
        <v>176</v>
      </c>
      <c r="D1541" t="s">
        <v>177</v>
      </c>
      <c r="E1541" t="s">
        <v>6</v>
      </c>
      <c r="F1541" t="s">
        <v>1602</v>
      </c>
      <c r="G1541" t="s">
        <v>137</v>
      </c>
      <c r="H1541" t="s">
        <v>138</v>
      </c>
      <c r="I1541" t="s">
        <v>31</v>
      </c>
      <c r="J1541" t="s">
        <v>431</v>
      </c>
      <c r="K1541" s="5" t="s">
        <v>95</v>
      </c>
      <c r="M1541" s="5" t="s">
        <v>33</v>
      </c>
      <c r="N1541" s="5">
        <v>200</v>
      </c>
      <c r="O1541" s="5">
        <v>669534.38</v>
      </c>
      <c r="P1541" s="49"/>
      <c r="Q1541" s="48"/>
    </row>
    <row r="1542" spans="1:17" x14ac:dyDescent="0.3">
      <c r="A1542" t="s">
        <v>2044</v>
      </c>
      <c r="B1542" t="s">
        <v>135</v>
      </c>
      <c r="C1542" s="46" t="s">
        <v>176</v>
      </c>
      <c r="D1542" t="s">
        <v>177</v>
      </c>
      <c r="E1542" t="s">
        <v>6</v>
      </c>
      <c r="F1542" t="s">
        <v>1602</v>
      </c>
      <c r="G1542" t="s">
        <v>137</v>
      </c>
      <c r="H1542" t="s">
        <v>138</v>
      </c>
      <c r="I1542" t="s">
        <v>139</v>
      </c>
      <c r="J1542" t="s">
        <v>88</v>
      </c>
      <c r="K1542" s="5" t="s">
        <v>95</v>
      </c>
      <c r="L1542" s="5" t="s">
        <v>1603</v>
      </c>
      <c r="M1542" s="5" t="s">
        <v>33</v>
      </c>
      <c r="N1542" s="5">
        <v>40</v>
      </c>
      <c r="O1542" s="5">
        <v>12773.4</v>
      </c>
      <c r="P1542" s="49"/>
      <c r="Q1542" s="48"/>
    </row>
    <row r="1543" spans="1:17" x14ac:dyDescent="0.3">
      <c r="A1543" t="s">
        <v>2045</v>
      </c>
      <c r="B1543" t="s">
        <v>135</v>
      </c>
      <c r="C1543" s="46" t="s">
        <v>176</v>
      </c>
      <c r="D1543" t="s">
        <v>177</v>
      </c>
      <c r="E1543" t="s">
        <v>6</v>
      </c>
      <c r="F1543" t="s">
        <v>1602</v>
      </c>
      <c r="G1543" t="s">
        <v>137</v>
      </c>
      <c r="H1543" t="s">
        <v>138</v>
      </c>
      <c r="I1543" t="s">
        <v>139</v>
      </c>
      <c r="J1543" t="s">
        <v>35</v>
      </c>
      <c r="K1543" s="5" t="s">
        <v>95</v>
      </c>
      <c r="L1543" s="5" t="s">
        <v>1603</v>
      </c>
      <c r="M1543" s="5" t="s">
        <v>33</v>
      </c>
      <c r="N1543" s="5">
        <v>542</v>
      </c>
      <c r="O1543" s="5">
        <v>2060672.32</v>
      </c>
      <c r="P1543" s="49"/>
      <c r="Q1543" s="48"/>
    </row>
    <row r="1544" spans="1:17" x14ac:dyDescent="0.3">
      <c r="A1544" t="s">
        <v>2046</v>
      </c>
      <c r="B1544" t="s">
        <v>135</v>
      </c>
      <c r="C1544" s="46" t="s">
        <v>176</v>
      </c>
      <c r="D1544" t="s">
        <v>177</v>
      </c>
      <c r="E1544" t="s">
        <v>6</v>
      </c>
      <c r="F1544" t="s">
        <v>1602</v>
      </c>
      <c r="G1544" t="s">
        <v>137</v>
      </c>
      <c r="H1544" t="s">
        <v>138</v>
      </c>
      <c r="I1544" t="s">
        <v>31</v>
      </c>
      <c r="J1544" t="s">
        <v>431</v>
      </c>
      <c r="K1544" s="5" t="s">
        <v>96</v>
      </c>
      <c r="M1544" s="5" t="s">
        <v>33</v>
      </c>
      <c r="N1544" s="5">
        <v>700</v>
      </c>
      <c r="O1544" s="5">
        <v>719390.59</v>
      </c>
      <c r="P1544" s="49"/>
      <c r="Q1544" s="48"/>
    </row>
    <row r="1545" spans="1:17" x14ac:dyDescent="0.3">
      <c r="A1545" t="s">
        <v>2047</v>
      </c>
      <c r="B1545" t="s">
        <v>135</v>
      </c>
      <c r="C1545" s="46" t="s">
        <v>176</v>
      </c>
      <c r="D1545" t="s">
        <v>177</v>
      </c>
      <c r="E1545" t="s">
        <v>6</v>
      </c>
      <c r="F1545" t="s">
        <v>1602</v>
      </c>
      <c r="G1545" t="s">
        <v>137</v>
      </c>
      <c r="H1545" t="s">
        <v>138</v>
      </c>
      <c r="I1545" t="s">
        <v>139</v>
      </c>
      <c r="J1545" t="s">
        <v>87</v>
      </c>
      <c r="K1545" s="5" t="s">
        <v>95</v>
      </c>
      <c r="L1545" s="5" t="s">
        <v>1603</v>
      </c>
      <c r="M1545" s="5" t="s">
        <v>33</v>
      </c>
      <c r="N1545" s="5">
        <v>6</v>
      </c>
      <c r="O1545" s="5">
        <v>1089.26</v>
      </c>
      <c r="P1545" s="49"/>
      <c r="Q1545" s="48"/>
    </row>
    <row r="1546" spans="1:17" x14ac:dyDescent="0.3">
      <c r="A1546" t="s">
        <v>2048</v>
      </c>
      <c r="B1546" t="s">
        <v>135</v>
      </c>
      <c r="C1546" s="46" t="s">
        <v>176</v>
      </c>
      <c r="D1546" t="s">
        <v>177</v>
      </c>
      <c r="E1546" t="s">
        <v>6</v>
      </c>
      <c r="F1546" t="s">
        <v>1602</v>
      </c>
      <c r="G1546" t="s">
        <v>137</v>
      </c>
      <c r="H1546" t="s">
        <v>138</v>
      </c>
      <c r="K1546" s="5" t="s">
        <v>95</v>
      </c>
      <c r="M1546" s="5" t="s">
        <v>33</v>
      </c>
      <c r="N1546" s="5">
        <v>40</v>
      </c>
      <c r="O1546" s="5">
        <v>42593.33</v>
      </c>
      <c r="P1546" s="49"/>
      <c r="Q1546" s="48"/>
    </row>
    <row r="1547" spans="1:17" x14ac:dyDescent="0.3">
      <c r="A1547" t="s">
        <v>2049</v>
      </c>
      <c r="B1547" t="s">
        <v>135</v>
      </c>
      <c r="C1547" s="46" t="s">
        <v>176</v>
      </c>
      <c r="D1547" t="s">
        <v>177</v>
      </c>
      <c r="E1547" t="s">
        <v>6</v>
      </c>
      <c r="F1547" t="s">
        <v>1602</v>
      </c>
      <c r="G1547" t="s">
        <v>137</v>
      </c>
      <c r="H1547" t="s">
        <v>138</v>
      </c>
      <c r="I1547" t="s">
        <v>139</v>
      </c>
      <c r="J1547" t="s">
        <v>35</v>
      </c>
      <c r="K1547" s="5" t="s">
        <v>95</v>
      </c>
      <c r="L1547" s="5" t="s">
        <v>1603</v>
      </c>
      <c r="M1547" s="5" t="s">
        <v>33</v>
      </c>
      <c r="N1547" s="5">
        <v>160</v>
      </c>
      <c r="O1547" s="5">
        <v>157651.32</v>
      </c>
      <c r="P1547" s="49"/>
      <c r="Q1547" s="48"/>
    </row>
    <row r="1548" spans="1:17" x14ac:dyDescent="0.3">
      <c r="A1548" t="s">
        <v>2050</v>
      </c>
      <c r="B1548" t="s">
        <v>135</v>
      </c>
      <c r="C1548" s="46" t="s">
        <v>176</v>
      </c>
      <c r="D1548" t="s">
        <v>177</v>
      </c>
      <c r="E1548" t="s">
        <v>6</v>
      </c>
      <c r="F1548" t="s">
        <v>1602</v>
      </c>
      <c r="G1548" t="s">
        <v>137</v>
      </c>
      <c r="H1548" t="s">
        <v>138</v>
      </c>
      <c r="I1548" t="s">
        <v>139</v>
      </c>
      <c r="J1548" t="s">
        <v>35</v>
      </c>
      <c r="K1548" s="5" t="s">
        <v>96</v>
      </c>
      <c r="L1548" s="5" t="s">
        <v>1603</v>
      </c>
      <c r="M1548" s="5" t="s">
        <v>33</v>
      </c>
      <c r="N1548" s="5">
        <v>22</v>
      </c>
      <c r="O1548" s="5">
        <v>21078.81</v>
      </c>
      <c r="P1548" s="49"/>
      <c r="Q1548" s="48"/>
    </row>
    <row r="1549" spans="1:17" x14ac:dyDescent="0.3">
      <c r="A1549" t="s">
        <v>2051</v>
      </c>
      <c r="B1549" t="s">
        <v>135</v>
      </c>
      <c r="C1549" s="46" t="s">
        <v>176</v>
      </c>
      <c r="D1549" t="s">
        <v>177</v>
      </c>
      <c r="E1549" t="s">
        <v>6</v>
      </c>
      <c r="F1549" t="s">
        <v>1602</v>
      </c>
      <c r="G1549" t="s">
        <v>137</v>
      </c>
      <c r="H1549" t="s">
        <v>138</v>
      </c>
      <c r="I1549" t="s">
        <v>139</v>
      </c>
      <c r="J1549" t="s">
        <v>87</v>
      </c>
      <c r="K1549" s="5" t="s">
        <v>96</v>
      </c>
      <c r="L1549" s="5" t="s">
        <v>1603</v>
      </c>
      <c r="M1549" s="5" t="s">
        <v>33</v>
      </c>
      <c r="N1549" s="5">
        <v>6</v>
      </c>
      <c r="O1549" s="5">
        <v>2213.69</v>
      </c>
      <c r="P1549" s="49"/>
      <c r="Q1549" s="48"/>
    </row>
    <row r="1550" spans="1:17" x14ac:dyDescent="0.3">
      <c r="A1550" t="s">
        <v>2052</v>
      </c>
      <c r="B1550" t="s">
        <v>135</v>
      </c>
      <c r="C1550" s="46" t="s">
        <v>176</v>
      </c>
      <c r="D1550" t="s">
        <v>177</v>
      </c>
      <c r="E1550" t="s">
        <v>6</v>
      </c>
      <c r="F1550" t="s">
        <v>1602</v>
      </c>
      <c r="G1550" t="s">
        <v>137</v>
      </c>
      <c r="H1550" t="s">
        <v>138</v>
      </c>
      <c r="I1550" t="s">
        <v>139</v>
      </c>
      <c r="J1550" t="s">
        <v>88</v>
      </c>
      <c r="K1550" s="5" t="s">
        <v>96</v>
      </c>
      <c r="L1550" s="5" t="s">
        <v>1603</v>
      </c>
      <c r="M1550" s="5" t="s">
        <v>33</v>
      </c>
      <c r="N1550" s="5">
        <v>2251</v>
      </c>
      <c r="O1550" s="5">
        <v>2177017.13</v>
      </c>
      <c r="P1550" s="49"/>
      <c r="Q1550" s="48"/>
    </row>
    <row r="1551" spans="1:17" x14ac:dyDescent="0.3">
      <c r="A1551" t="s">
        <v>2053</v>
      </c>
      <c r="B1551" t="s">
        <v>135</v>
      </c>
      <c r="C1551" s="46" t="s">
        <v>176</v>
      </c>
      <c r="D1551" t="s">
        <v>177</v>
      </c>
      <c r="E1551" t="s">
        <v>6</v>
      </c>
      <c r="F1551" t="s">
        <v>1602</v>
      </c>
      <c r="G1551" t="s">
        <v>137</v>
      </c>
      <c r="H1551" t="s">
        <v>138</v>
      </c>
      <c r="I1551" t="s">
        <v>139</v>
      </c>
      <c r="J1551" t="s">
        <v>88</v>
      </c>
      <c r="K1551" s="5" t="s">
        <v>96</v>
      </c>
      <c r="L1551" s="5" t="s">
        <v>1603</v>
      </c>
      <c r="M1551" s="5" t="s">
        <v>33</v>
      </c>
      <c r="N1551" s="5">
        <v>9</v>
      </c>
      <c r="O1551" s="5">
        <v>47436.12</v>
      </c>
      <c r="P1551" s="49"/>
      <c r="Q1551" s="48"/>
    </row>
    <row r="1552" spans="1:17" x14ac:dyDescent="0.3">
      <c r="A1552" t="s">
        <v>2054</v>
      </c>
      <c r="B1552" t="s">
        <v>135</v>
      </c>
      <c r="C1552" s="46" t="s">
        <v>176</v>
      </c>
      <c r="D1552" t="s">
        <v>177</v>
      </c>
      <c r="E1552" t="s">
        <v>6</v>
      </c>
      <c r="F1552" t="s">
        <v>1602</v>
      </c>
      <c r="G1552" t="s">
        <v>137</v>
      </c>
      <c r="H1552" t="s">
        <v>138</v>
      </c>
      <c r="I1552" t="s">
        <v>139</v>
      </c>
      <c r="J1552" t="s">
        <v>88</v>
      </c>
      <c r="K1552" s="5" t="s">
        <v>95</v>
      </c>
      <c r="L1552" s="5" t="s">
        <v>1603</v>
      </c>
      <c r="M1552" s="5" t="s">
        <v>33</v>
      </c>
      <c r="N1552" s="5">
        <v>2246</v>
      </c>
      <c r="O1552" s="5">
        <v>6058806.4400000004</v>
      </c>
      <c r="P1552" s="49"/>
      <c r="Q1552" s="48"/>
    </row>
    <row r="1553" spans="1:17" x14ac:dyDescent="0.3">
      <c r="A1553" t="s">
        <v>2055</v>
      </c>
      <c r="B1553" t="s">
        <v>135</v>
      </c>
      <c r="C1553" s="46" t="s">
        <v>176</v>
      </c>
      <c r="D1553" t="s">
        <v>177</v>
      </c>
      <c r="E1553" t="s">
        <v>6</v>
      </c>
      <c r="F1553" t="s">
        <v>1602</v>
      </c>
      <c r="G1553" t="s">
        <v>137</v>
      </c>
      <c r="H1553" t="s">
        <v>138</v>
      </c>
      <c r="I1553" t="s">
        <v>139</v>
      </c>
      <c r="J1553" t="s">
        <v>87</v>
      </c>
      <c r="K1553" s="5" t="s">
        <v>96</v>
      </c>
      <c r="L1553" s="5" t="s">
        <v>1603</v>
      </c>
      <c r="M1553" s="5" t="s">
        <v>33</v>
      </c>
      <c r="N1553" s="5">
        <v>2</v>
      </c>
      <c r="O1553" s="5">
        <v>1710.34</v>
      </c>
      <c r="P1553" s="49"/>
      <c r="Q1553" s="48"/>
    </row>
    <row r="1554" spans="1:17" x14ac:dyDescent="0.3">
      <c r="A1554" t="s">
        <v>2056</v>
      </c>
      <c r="B1554" t="s">
        <v>135</v>
      </c>
      <c r="C1554" s="46" t="s">
        <v>176</v>
      </c>
      <c r="D1554" t="s">
        <v>177</v>
      </c>
      <c r="E1554" t="s">
        <v>6</v>
      </c>
      <c r="F1554" t="s">
        <v>1602</v>
      </c>
      <c r="G1554" t="s">
        <v>137</v>
      </c>
      <c r="H1554" t="s">
        <v>138</v>
      </c>
      <c r="I1554" t="s">
        <v>139</v>
      </c>
      <c r="J1554" t="s">
        <v>87</v>
      </c>
      <c r="K1554" s="5" t="s">
        <v>95</v>
      </c>
      <c r="L1554" s="5" t="s">
        <v>1603</v>
      </c>
      <c r="M1554" s="5" t="s">
        <v>33</v>
      </c>
      <c r="N1554" s="5">
        <v>7</v>
      </c>
      <c r="O1554" s="5">
        <v>86707.55</v>
      </c>
      <c r="P1554" s="49"/>
      <c r="Q1554" s="48"/>
    </row>
    <row r="1555" spans="1:17" x14ac:dyDescent="0.3">
      <c r="A1555" t="s">
        <v>2057</v>
      </c>
      <c r="B1555" t="s">
        <v>135</v>
      </c>
      <c r="C1555" s="46" t="s">
        <v>176</v>
      </c>
      <c r="D1555" t="s">
        <v>177</v>
      </c>
      <c r="E1555" t="s">
        <v>6</v>
      </c>
      <c r="F1555" t="s">
        <v>1602</v>
      </c>
      <c r="G1555" t="s">
        <v>137</v>
      </c>
      <c r="H1555" t="s">
        <v>138</v>
      </c>
      <c r="I1555" t="s">
        <v>139</v>
      </c>
      <c r="J1555" t="s">
        <v>87</v>
      </c>
      <c r="K1555" s="5" t="s">
        <v>96</v>
      </c>
      <c r="L1555" s="5" t="s">
        <v>1603</v>
      </c>
      <c r="M1555" s="5" t="s">
        <v>33</v>
      </c>
      <c r="N1555" s="5">
        <v>2</v>
      </c>
      <c r="O1555" s="5">
        <v>1708.98</v>
      </c>
      <c r="P1555" s="49"/>
      <c r="Q1555" s="48"/>
    </row>
    <row r="1556" spans="1:17" x14ac:dyDescent="0.3">
      <c r="A1556" t="s">
        <v>2058</v>
      </c>
      <c r="B1556" t="s">
        <v>135</v>
      </c>
      <c r="C1556" s="46" t="s">
        <v>176</v>
      </c>
      <c r="D1556" t="s">
        <v>177</v>
      </c>
      <c r="E1556" t="s">
        <v>6</v>
      </c>
      <c r="F1556" t="s">
        <v>1602</v>
      </c>
      <c r="G1556" t="s">
        <v>137</v>
      </c>
      <c r="H1556" t="s">
        <v>138</v>
      </c>
      <c r="I1556" t="s">
        <v>139</v>
      </c>
      <c r="J1556" t="s">
        <v>88</v>
      </c>
      <c r="K1556" s="5" t="s">
        <v>95</v>
      </c>
      <c r="L1556" s="5" t="s">
        <v>1603</v>
      </c>
      <c r="M1556" s="5" t="s">
        <v>33</v>
      </c>
      <c r="N1556" s="5">
        <v>1144</v>
      </c>
      <c r="O1556" s="5">
        <v>2904812.54</v>
      </c>
      <c r="P1556" s="49"/>
      <c r="Q1556" s="48"/>
    </row>
    <row r="1557" spans="1:17" x14ac:dyDescent="0.3">
      <c r="A1557" t="s">
        <v>2059</v>
      </c>
      <c r="B1557" t="s">
        <v>135</v>
      </c>
      <c r="C1557" s="46" t="s">
        <v>176</v>
      </c>
      <c r="D1557" t="s">
        <v>177</v>
      </c>
      <c r="E1557" t="s">
        <v>6</v>
      </c>
      <c r="F1557" t="s">
        <v>1602</v>
      </c>
      <c r="G1557" t="s">
        <v>137</v>
      </c>
      <c r="H1557" t="s">
        <v>138</v>
      </c>
      <c r="I1557" t="s">
        <v>139</v>
      </c>
      <c r="J1557" t="s">
        <v>88</v>
      </c>
      <c r="K1557" s="5" t="s">
        <v>95</v>
      </c>
      <c r="L1557" s="5" t="s">
        <v>1603</v>
      </c>
      <c r="M1557" s="5" t="s">
        <v>33</v>
      </c>
      <c r="N1557" s="5">
        <v>1270</v>
      </c>
      <c r="O1557" s="5">
        <v>1480678.91</v>
      </c>
      <c r="P1557" s="49"/>
      <c r="Q1557" s="48"/>
    </row>
    <row r="1558" spans="1:17" x14ac:dyDescent="0.3">
      <c r="A1558" t="s">
        <v>2060</v>
      </c>
      <c r="B1558" t="s">
        <v>135</v>
      </c>
      <c r="C1558" s="46" t="s">
        <v>176</v>
      </c>
      <c r="D1558" t="s">
        <v>177</v>
      </c>
      <c r="E1558" t="s">
        <v>6</v>
      </c>
      <c r="F1558" t="s">
        <v>1602</v>
      </c>
      <c r="G1558" t="s">
        <v>137</v>
      </c>
      <c r="H1558" t="s">
        <v>138</v>
      </c>
      <c r="I1558" t="s">
        <v>139</v>
      </c>
      <c r="J1558" t="s">
        <v>88</v>
      </c>
      <c r="K1558" s="5" t="s">
        <v>96</v>
      </c>
      <c r="L1558" s="5" t="s">
        <v>1603</v>
      </c>
      <c r="M1558" s="5" t="s">
        <v>33</v>
      </c>
      <c r="N1558" s="5">
        <v>3</v>
      </c>
      <c r="O1558" s="5">
        <v>33689.83</v>
      </c>
      <c r="P1558" s="49"/>
      <c r="Q1558" s="48"/>
    </row>
    <row r="1559" spans="1:17" x14ac:dyDescent="0.3">
      <c r="A1559" t="s">
        <v>2061</v>
      </c>
      <c r="B1559" t="s">
        <v>135</v>
      </c>
      <c r="C1559" s="46" t="s">
        <v>176</v>
      </c>
      <c r="D1559" t="s">
        <v>177</v>
      </c>
      <c r="E1559" t="s">
        <v>6</v>
      </c>
      <c r="F1559" t="s">
        <v>1602</v>
      </c>
      <c r="G1559" t="s">
        <v>137</v>
      </c>
      <c r="H1559" t="s">
        <v>138</v>
      </c>
      <c r="K1559" s="5" t="s">
        <v>95</v>
      </c>
      <c r="M1559" s="5" t="s">
        <v>33</v>
      </c>
      <c r="N1559" s="5">
        <v>36</v>
      </c>
      <c r="O1559" s="5">
        <v>38493.39</v>
      </c>
      <c r="P1559" s="49"/>
      <c r="Q1559" s="48"/>
    </row>
    <row r="1560" spans="1:17" x14ac:dyDescent="0.3">
      <c r="A1560" t="s">
        <v>2062</v>
      </c>
      <c r="B1560" t="s">
        <v>135</v>
      </c>
      <c r="C1560" s="46" t="s">
        <v>176</v>
      </c>
      <c r="D1560" t="s">
        <v>177</v>
      </c>
      <c r="E1560" t="s">
        <v>6</v>
      </c>
      <c r="F1560" t="s">
        <v>1602</v>
      </c>
      <c r="G1560" t="s">
        <v>137</v>
      </c>
      <c r="H1560" t="s">
        <v>138</v>
      </c>
      <c r="I1560" t="s">
        <v>139</v>
      </c>
      <c r="J1560" t="s">
        <v>88</v>
      </c>
      <c r="K1560" s="5" t="s">
        <v>95</v>
      </c>
      <c r="L1560" s="5" t="s">
        <v>1603</v>
      </c>
      <c r="M1560" s="5" t="s">
        <v>33</v>
      </c>
      <c r="N1560" s="5">
        <v>139</v>
      </c>
      <c r="O1560" s="5">
        <v>176174.1</v>
      </c>
      <c r="P1560" s="49"/>
      <c r="Q1560" s="48"/>
    </row>
    <row r="1561" spans="1:17" x14ac:dyDescent="0.3">
      <c r="A1561" t="s">
        <v>2063</v>
      </c>
      <c r="B1561" t="s">
        <v>135</v>
      </c>
      <c r="C1561" s="46" t="s">
        <v>176</v>
      </c>
      <c r="D1561" t="s">
        <v>177</v>
      </c>
      <c r="E1561" t="s">
        <v>6</v>
      </c>
      <c r="F1561" t="s">
        <v>1602</v>
      </c>
      <c r="G1561" t="s">
        <v>137</v>
      </c>
      <c r="H1561" t="s">
        <v>138</v>
      </c>
      <c r="I1561" t="s">
        <v>139</v>
      </c>
      <c r="J1561" t="s">
        <v>35</v>
      </c>
      <c r="K1561" s="5" t="s">
        <v>95</v>
      </c>
      <c r="L1561" s="5" t="s">
        <v>1603</v>
      </c>
      <c r="M1561" s="5" t="s">
        <v>33</v>
      </c>
      <c r="N1561" s="5">
        <v>130</v>
      </c>
      <c r="O1561" s="5">
        <v>92079.41</v>
      </c>
      <c r="P1561" s="49"/>
      <c r="Q1561" s="48"/>
    </row>
    <row r="1562" spans="1:17" x14ac:dyDescent="0.3">
      <c r="A1562" t="s">
        <v>2064</v>
      </c>
      <c r="B1562" t="s">
        <v>135</v>
      </c>
      <c r="C1562" s="46" t="s">
        <v>176</v>
      </c>
      <c r="D1562" t="s">
        <v>177</v>
      </c>
      <c r="E1562" t="s">
        <v>6</v>
      </c>
      <c r="F1562" t="s">
        <v>1602</v>
      </c>
      <c r="G1562" t="s">
        <v>137</v>
      </c>
      <c r="H1562" t="s">
        <v>138</v>
      </c>
      <c r="I1562" t="s">
        <v>139</v>
      </c>
      <c r="J1562" t="s">
        <v>35</v>
      </c>
      <c r="K1562" s="5" t="s">
        <v>95</v>
      </c>
      <c r="L1562" s="5" t="s">
        <v>1603</v>
      </c>
      <c r="M1562" s="5" t="s">
        <v>33</v>
      </c>
      <c r="N1562" s="5">
        <v>20</v>
      </c>
      <c r="O1562" s="5">
        <v>82383</v>
      </c>
      <c r="P1562" s="49"/>
      <c r="Q1562" s="48"/>
    </row>
    <row r="1563" spans="1:17" x14ac:dyDescent="0.3">
      <c r="A1563" t="s">
        <v>2065</v>
      </c>
      <c r="B1563" t="s">
        <v>135</v>
      </c>
      <c r="C1563" s="46" t="s">
        <v>176</v>
      </c>
      <c r="D1563" t="s">
        <v>177</v>
      </c>
      <c r="E1563" t="s">
        <v>6</v>
      </c>
      <c r="F1563" t="s">
        <v>1602</v>
      </c>
      <c r="G1563" t="s">
        <v>137</v>
      </c>
      <c r="H1563" t="s">
        <v>138</v>
      </c>
      <c r="I1563" t="s">
        <v>139</v>
      </c>
      <c r="J1563" t="s">
        <v>88</v>
      </c>
      <c r="K1563" s="5" t="s">
        <v>95</v>
      </c>
      <c r="L1563" s="5" t="s">
        <v>1603</v>
      </c>
      <c r="M1563" s="5" t="s">
        <v>33</v>
      </c>
      <c r="N1563" s="5">
        <v>8688</v>
      </c>
      <c r="O1563" s="5">
        <v>4270727.08</v>
      </c>
      <c r="P1563" s="49"/>
      <c r="Q1563" s="48"/>
    </row>
    <row r="1564" spans="1:17" x14ac:dyDescent="0.3">
      <c r="A1564" t="s">
        <v>2066</v>
      </c>
      <c r="B1564" t="s">
        <v>135</v>
      </c>
      <c r="C1564" s="46" t="s">
        <v>176</v>
      </c>
      <c r="D1564" t="s">
        <v>177</v>
      </c>
      <c r="E1564" t="s">
        <v>6</v>
      </c>
      <c r="F1564" t="s">
        <v>1602</v>
      </c>
      <c r="G1564" t="s">
        <v>137</v>
      </c>
      <c r="H1564" t="s">
        <v>138</v>
      </c>
      <c r="I1564" t="s">
        <v>139</v>
      </c>
      <c r="J1564" t="s">
        <v>88</v>
      </c>
      <c r="K1564" s="5" t="s">
        <v>95</v>
      </c>
      <c r="L1564" s="5" t="s">
        <v>1603</v>
      </c>
      <c r="M1564" s="5" t="s">
        <v>33</v>
      </c>
      <c r="N1564" s="5">
        <v>4332</v>
      </c>
      <c r="O1564" s="5">
        <v>2035402.91</v>
      </c>
      <c r="P1564" s="49"/>
      <c r="Q1564" s="48"/>
    </row>
    <row r="1565" spans="1:17" x14ac:dyDescent="0.3">
      <c r="A1565" t="s">
        <v>2067</v>
      </c>
      <c r="B1565" t="s">
        <v>135</v>
      </c>
      <c r="C1565" s="46" t="s">
        <v>176</v>
      </c>
      <c r="D1565" t="s">
        <v>177</v>
      </c>
      <c r="E1565" t="s">
        <v>6</v>
      </c>
      <c r="F1565" t="s">
        <v>1602</v>
      </c>
      <c r="G1565" t="s">
        <v>137</v>
      </c>
      <c r="H1565" t="s">
        <v>138</v>
      </c>
      <c r="I1565" t="s">
        <v>139</v>
      </c>
      <c r="J1565" t="s">
        <v>35</v>
      </c>
      <c r="K1565" s="5" t="s">
        <v>95</v>
      </c>
      <c r="L1565" s="5" t="s">
        <v>1603</v>
      </c>
      <c r="M1565" s="5" t="s">
        <v>33</v>
      </c>
      <c r="N1565" s="5">
        <v>1204</v>
      </c>
      <c r="O1565" s="5">
        <v>1678395.94</v>
      </c>
      <c r="P1565" s="49"/>
      <c r="Q1565" s="48"/>
    </row>
    <row r="1566" spans="1:17" x14ac:dyDescent="0.3">
      <c r="A1566" t="s">
        <v>2068</v>
      </c>
      <c r="B1566" t="s">
        <v>135</v>
      </c>
      <c r="C1566" s="46" t="s">
        <v>176</v>
      </c>
      <c r="D1566" t="s">
        <v>177</v>
      </c>
      <c r="E1566" t="s">
        <v>6</v>
      </c>
      <c r="F1566" t="s">
        <v>1602</v>
      </c>
      <c r="G1566" t="s">
        <v>137</v>
      </c>
      <c r="H1566" t="s">
        <v>138</v>
      </c>
      <c r="I1566" t="s">
        <v>139</v>
      </c>
      <c r="J1566" t="s">
        <v>87</v>
      </c>
      <c r="K1566" s="5" t="s">
        <v>95</v>
      </c>
      <c r="L1566" s="5" t="s">
        <v>1603</v>
      </c>
      <c r="M1566" s="5" t="s">
        <v>33</v>
      </c>
      <c r="N1566" s="5">
        <v>10776</v>
      </c>
      <c r="O1566" s="5">
        <v>15753508.9</v>
      </c>
      <c r="P1566" s="49"/>
      <c r="Q1566" s="48"/>
    </row>
    <row r="1567" spans="1:17" x14ac:dyDescent="0.3">
      <c r="A1567" t="s">
        <v>2069</v>
      </c>
      <c r="B1567" t="s">
        <v>135</v>
      </c>
      <c r="C1567" s="46" t="s">
        <v>176</v>
      </c>
      <c r="D1567" t="s">
        <v>177</v>
      </c>
      <c r="E1567" t="s">
        <v>6</v>
      </c>
      <c r="F1567" t="s">
        <v>1602</v>
      </c>
      <c r="G1567" t="s">
        <v>137</v>
      </c>
      <c r="H1567" t="s">
        <v>138</v>
      </c>
      <c r="I1567" t="s">
        <v>139</v>
      </c>
      <c r="J1567" t="s">
        <v>88</v>
      </c>
      <c r="K1567" s="5" t="s">
        <v>95</v>
      </c>
      <c r="L1567" s="5" t="s">
        <v>1603</v>
      </c>
      <c r="M1567" s="5" t="s">
        <v>33</v>
      </c>
      <c r="N1567" s="5">
        <v>750</v>
      </c>
      <c r="O1567" s="5">
        <v>3610805.22</v>
      </c>
      <c r="P1567" s="49"/>
      <c r="Q1567" s="48"/>
    </row>
    <row r="1568" spans="1:17" x14ac:dyDescent="0.3">
      <c r="A1568" t="s">
        <v>2070</v>
      </c>
      <c r="B1568" t="s">
        <v>135</v>
      </c>
      <c r="C1568" s="46" t="s">
        <v>176</v>
      </c>
      <c r="D1568" t="s">
        <v>177</v>
      </c>
      <c r="E1568" t="s">
        <v>6</v>
      </c>
      <c r="F1568" t="s">
        <v>1602</v>
      </c>
      <c r="G1568" t="s">
        <v>137</v>
      </c>
      <c r="H1568" t="s">
        <v>138</v>
      </c>
      <c r="I1568" t="s">
        <v>139</v>
      </c>
      <c r="J1568" t="s">
        <v>87</v>
      </c>
      <c r="K1568" s="5" t="s">
        <v>95</v>
      </c>
      <c r="L1568" s="5" t="s">
        <v>1603</v>
      </c>
      <c r="M1568" s="5" t="s">
        <v>33</v>
      </c>
      <c r="N1568" s="5">
        <v>3284</v>
      </c>
      <c r="O1568" s="5">
        <v>6990394.3700000001</v>
      </c>
      <c r="P1568" s="49"/>
      <c r="Q1568" s="48"/>
    </row>
    <row r="1569" spans="1:17" x14ac:dyDescent="0.3">
      <c r="A1569" t="s">
        <v>2071</v>
      </c>
      <c r="B1569" t="s">
        <v>135</v>
      </c>
      <c r="C1569" s="46" t="s">
        <v>176</v>
      </c>
      <c r="D1569" t="s">
        <v>177</v>
      </c>
      <c r="E1569" t="s">
        <v>6</v>
      </c>
      <c r="F1569" t="s">
        <v>1602</v>
      </c>
      <c r="G1569" t="s">
        <v>137</v>
      </c>
      <c r="H1569" t="s">
        <v>138</v>
      </c>
      <c r="I1569" t="s">
        <v>139</v>
      </c>
      <c r="J1569" t="s">
        <v>88</v>
      </c>
      <c r="K1569" s="5" t="s">
        <v>95</v>
      </c>
      <c r="L1569" s="5" t="s">
        <v>1603</v>
      </c>
      <c r="M1569" s="5" t="s">
        <v>33</v>
      </c>
      <c r="N1569" s="5">
        <v>46</v>
      </c>
      <c r="O1569" s="5">
        <v>127329.39</v>
      </c>
      <c r="P1569" s="49"/>
      <c r="Q1569" s="48"/>
    </row>
    <row r="1570" spans="1:17" x14ac:dyDescent="0.3">
      <c r="A1570" t="s">
        <v>2072</v>
      </c>
      <c r="B1570" t="s">
        <v>135</v>
      </c>
      <c r="C1570" s="46" t="s">
        <v>176</v>
      </c>
      <c r="D1570" t="s">
        <v>177</v>
      </c>
      <c r="E1570" t="s">
        <v>6</v>
      </c>
      <c r="F1570" t="s">
        <v>1602</v>
      </c>
      <c r="G1570" t="s">
        <v>137</v>
      </c>
      <c r="H1570" t="s">
        <v>138</v>
      </c>
      <c r="I1570" t="s">
        <v>139</v>
      </c>
      <c r="J1570" t="s">
        <v>88</v>
      </c>
      <c r="K1570" s="5" t="s">
        <v>95</v>
      </c>
      <c r="L1570" s="5" t="s">
        <v>1603</v>
      </c>
      <c r="M1570" s="5" t="s">
        <v>33</v>
      </c>
      <c r="N1570" s="5">
        <v>25279</v>
      </c>
      <c r="O1570" s="5">
        <v>8385905.5700000003</v>
      </c>
      <c r="P1570" s="49"/>
      <c r="Q1570" s="48"/>
    </row>
    <row r="1571" spans="1:17" x14ac:dyDescent="0.3">
      <c r="A1571" t="s">
        <v>2073</v>
      </c>
      <c r="B1571" t="s">
        <v>135</v>
      </c>
      <c r="C1571" s="46" t="s">
        <v>176</v>
      </c>
      <c r="D1571" t="s">
        <v>177</v>
      </c>
      <c r="E1571" t="s">
        <v>6</v>
      </c>
      <c r="F1571" t="s">
        <v>1602</v>
      </c>
      <c r="G1571" t="s">
        <v>137</v>
      </c>
      <c r="H1571" t="s">
        <v>138</v>
      </c>
      <c r="K1571" s="5" t="s">
        <v>95</v>
      </c>
      <c r="M1571" s="5" t="s">
        <v>33</v>
      </c>
      <c r="N1571" s="5">
        <v>9117</v>
      </c>
      <c r="O1571" s="5">
        <v>1268605.3400000001</v>
      </c>
      <c r="P1571" s="49"/>
      <c r="Q1571" s="48"/>
    </row>
    <row r="1572" spans="1:17" x14ac:dyDescent="0.3">
      <c r="A1572" t="s">
        <v>2074</v>
      </c>
      <c r="B1572" t="s">
        <v>135</v>
      </c>
      <c r="C1572" s="46" t="s">
        <v>176</v>
      </c>
      <c r="D1572" t="s">
        <v>177</v>
      </c>
      <c r="E1572" t="s">
        <v>6</v>
      </c>
      <c r="F1572" t="s">
        <v>1602</v>
      </c>
      <c r="G1572" t="s">
        <v>137</v>
      </c>
      <c r="H1572" t="s">
        <v>138</v>
      </c>
      <c r="K1572" s="5" t="s">
        <v>95</v>
      </c>
      <c r="M1572" s="5" t="s">
        <v>33</v>
      </c>
      <c r="N1572" s="5">
        <v>1145</v>
      </c>
      <c r="O1572" s="5">
        <v>145089.01</v>
      </c>
      <c r="P1572" s="49"/>
      <c r="Q1572" s="48"/>
    </row>
    <row r="1573" spans="1:17" x14ac:dyDescent="0.3">
      <c r="A1573" t="s">
        <v>2075</v>
      </c>
      <c r="B1573" t="s">
        <v>135</v>
      </c>
      <c r="C1573" s="46" t="s">
        <v>176</v>
      </c>
      <c r="D1573" t="s">
        <v>177</v>
      </c>
      <c r="E1573" t="s">
        <v>6</v>
      </c>
      <c r="F1573" t="s">
        <v>1602</v>
      </c>
      <c r="G1573" t="s">
        <v>137</v>
      </c>
      <c r="H1573" t="s">
        <v>138</v>
      </c>
      <c r="I1573" t="s">
        <v>139</v>
      </c>
      <c r="J1573" t="s">
        <v>87</v>
      </c>
      <c r="K1573" s="5" t="s">
        <v>95</v>
      </c>
      <c r="L1573" s="5" t="s">
        <v>1603</v>
      </c>
      <c r="M1573" s="5" t="s">
        <v>33</v>
      </c>
      <c r="N1573" s="5">
        <v>2472</v>
      </c>
      <c r="O1573" s="5">
        <v>3603894.87</v>
      </c>
      <c r="P1573" s="49"/>
      <c r="Q1573" s="48"/>
    </row>
    <row r="1574" spans="1:17" x14ac:dyDescent="0.3">
      <c r="A1574" t="s">
        <v>2076</v>
      </c>
      <c r="B1574" t="s">
        <v>135</v>
      </c>
      <c r="C1574" s="46" t="s">
        <v>176</v>
      </c>
      <c r="D1574" t="s">
        <v>177</v>
      </c>
      <c r="E1574" t="s">
        <v>6</v>
      </c>
      <c r="F1574" t="s">
        <v>1602</v>
      </c>
      <c r="G1574" t="s">
        <v>137</v>
      </c>
      <c r="H1574" t="s">
        <v>138</v>
      </c>
      <c r="I1574" t="s">
        <v>139</v>
      </c>
      <c r="J1574" t="s">
        <v>88</v>
      </c>
      <c r="K1574" s="5" t="s">
        <v>96</v>
      </c>
      <c r="L1574" s="5" t="s">
        <v>1603</v>
      </c>
      <c r="M1574" s="5" t="s">
        <v>33</v>
      </c>
      <c r="N1574" s="5">
        <v>178</v>
      </c>
      <c r="O1574" s="5">
        <v>350606.74</v>
      </c>
      <c r="P1574" s="49"/>
      <c r="Q1574" s="48"/>
    </row>
    <row r="1575" spans="1:17" x14ac:dyDescent="0.3">
      <c r="A1575" t="s">
        <v>2077</v>
      </c>
      <c r="B1575" t="s">
        <v>135</v>
      </c>
      <c r="C1575" s="46" t="s">
        <v>176</v>
      </c>
      <c r="D1575" t="s">
        <v>177</v>
      </c>
      <c r="E1575" t="s">
        <v>6</v>
      </c>
      <c r="F1575" t="s">
        <v>1602</v>
      </c>
      <c r="G1575" t="s">
        <v>137</v>
      </c>
      <c r="H1575" t="s">
        <v>138</v>
      </c>
      <c r="I1575" t="s">
        <v>139</v>
      </c>
      <c r="J1575" t="s">
        <v>88</v>
      </c>
      <c r="K1575" s="5" t="s">
        <v>96</v>
      </c>
      <c r="L1575" s="5" t="s">
        <v>1603</v>
      </c>
      <c r="M1575" s="5" t="s">
        <v>33</v>
      </c>
      <c r="N1575" s="5">
        <v>136</v>
      </c>
      <c r="O1575" s="5">
        <v>2146030.81</v>
      </c>
      <c r="P1575" s="49"/>
      <c r="Q1575" s="48"/>
    </row>
    <row r="1576" spans="1:17" x14ac:dyDescent="0.3">
      <c r="A1576" t="s">
        <v>2078</v>
      </c>
      <c r="B1576" t="s">
        <v>135</v>
      </c>
      <c r="C1576" s="46" t="s">
        <v>176</v>
      </c>
      <c r="D1576" t="s">
        <v>177</v>
      </c>
      <c r="E1576" t="s">
        <v>6</v>
      </c>
      <c r="F1576" t="s">
        <v>1602</v>
      </c>
      <c r="G1576" t="s">
        <v>137</v>
      </c>
      <c r="H1576" t="s">
        <v>138</v>
      </c>
      <c r="I1576" t="s">
        <v>139</v>
      </c>
      <c r="J1576" t="s">
        <v>35</v>
      </c>
      <c r="K1576" s="5" t="s">
        <v>95</v>
      </c>
      <c r="L1576" s="5" t="s">
        <v>1603</v>
      </c>
      <c r="M1576" s="5" t="s">
        <v>33</v>
      </c>
      <c r="N1576" s="5">
        <v>914</v>
      </c>
      <c r="O1576" s="5">
        <v>848912.65</v>
      </c>
      <c r="P1576" s="49"/>
      <c r="Q1576" s="48"/>
    </row>
    <row r="1577" spans="1:17" x14ac:dyDescent="0.3">
      <c r="A1577" t="s">
        <v>2079</v>
      </c>
      <c r="B1577" t="s">
        <v>135</v>
      </c>
      <c r="C1577" s="46" t="s">
        <v>176</v>
      </c>
      <c r="D1577" t="s">
        <v>177</v>
      </c>
      <c r="E1577" t="s">
        <v>6</v>
      </c>
      <c r="F1577" t="s">
        <v>1602</v>
      </c>
      <c r="G1577" t="s">
        <v>137</v>
      </c>
      <c r="H1577" t="s">
        <v>138</v>
      </c>
      <c r="K1577" s="5" t="s">
        <v>95</v>
      </c>
      <c r="M1577" s="5" t="s">
        <v>33</v>
      </c>
      <c r="N1577" s="5">
        <v>5240</v>
      </c>
      <c r="O1577" s="5">
        <v>3241681.11</v>
      </c>
      <c r="P1577" s="49"/>
      <c r="Q1577" s="48"/>
    </row>
    <row r="1578" spans="1:17" x14ac:dyDescent="0.3">
      <c r="A1578" t="s">
        <v>2080</v>
      </c>
      <c r="B1578" t="s">
        <v>135</v>
      </c>
      <c r="C1578" s="46" t="s">
        <v>176</v>
      </c>
      <c r="D1578" t="s">
        <v>177</v>
      </c>
      <c r="E1578" t="s">
        <v>6</v>
      </c>
      <c r="F1578" t="s">
        <v>1602</v>
      </c>
      <c r="G1578" t="s">
        <v>137</v>
      </c>
      <c r="H1578" t="s">
        <v>138</v>
      </c>
      <c r="I1578" t="s">
        <v>139</v>
      </c>
      <c r="J1578" t="s">
        <v>87</v>
      </c>
      <c r="K1578" s="5" t="s">
        <v>95</v>
      </c>
      <c r="L1578" s="5" t="s">
        <v>1603</v>
      </c>
      <c r="M1578" s="5" t="s">
        <v>33</v>
      </c>
      <c r="N1578" s="5">
        <v>296</v>
      </c>
      <c r="O1578" s="5">
        <v>352830.3</v>
      </c>
      <c r="P1578" s="49"/>
      <c r="Q1578" s="48"/>
    </row>
    <row r="1579" spans="1:17" x14ac:dyDescent="0.3">
      <c r="A1579" t="s">
        <v>2081</v>
      </c>
      <c r="B1579" t="s">
        <v>135</v>
      </c>
      <c r="C1579" s="46" t="s">
        <v>176</v>
      </c>
      <c r="D1579" t="s">
        <v>177</v>
      </c>
      <c r="E1579" t="s">
        <v>6</v>
      </c>
      <c r="F1579" t="s">
        <v>1602</v>
      </c>
      <c r="G1579" t="s">
        <v>137</v>
      </c>
      <c r="H1579" t="s">
        <v>138</v>
      </c>
      <c r="I1579" t="s">
        <v>139</v>
      </c>
      <c r="J1579" t="s">
        <v>88</v>
      </c>
      <c r="K1579" s="5" t="s">
        <v>95</v>
      </c>
      <c r="L1579" s="5" t="s">
        <v>1603</v>
      </c>
      <c r="M1579" s="5" t="s">
        <v>33</v>
      </c>
      <c r="N1579" s="5">
        <v>135</v>
      </c>
      <c r="O1579" s="5">
        <v>201245.95</v>
      </c>
      <c r="P1579" s="49"/>
      <c r="Q1579" s="48"/>
    </row>
    <row r="1580" spans="1:17" x14ac:dyDescent="0.3">
      <c r="A1580" t="s">
        <v>2082</v>
      </c>
      <c r="B1580" t="s">
        <v>135</v>
      </c>
      <c r="C1580" s="46" t="s">
        <v>176</v>
      </c>
      <c r="D1580" t="s">
        <v>177</v>
      </c>
      <c r="E1580" t="s">
        <v>6</v>
      </c>
      <c r="F1580" t="s">
        <v>1602</v>
      </c>
      <c r="G1580" t="s">
        <v>137</v>
      </c>
      <c r="H1580" t="s">
        <v>138</v>
      </c>
      <c r="I1580" t="s">
        <v>139</v>
      </c>
      <c r="J1580" t="s">
        <v>87</v>
      </c>
      <c r="K1580" s="5" t="s">
        <v>95</v>
      </c>
      <c r="L1580" s="5" t="s">
        <v>1603</v>
      </c>
      <c r="M1580" s="5" t="s">
        <v>33</v>
      </c>
      <c r="N1580" s="5">
        <v>101</v>
      </c>
      <c r="O1580" s="5">
        <v>340549.05</v>
      </c>
      <c r="P1580" s="49"/>
      <c r="Q1580" s="48"/>
    </row>
    <row r="1581" spans="1:17" x14ac:dyDescent="0.3">
      <c r="A1581" t="s">
        <v>2083</v>
      </c>
      <c r="B1581" t="s">
        <v>135</v>
      </c>
      <c r="C1581" s="46" t="s">
        <v>176</v>
      </c>
      <c r="D1581" t="s">
        <v>177</v>
      </c>
      <c r="E1581" t="s">
        <v>6</v>
      </c>
      <c r="F1581" t="s">
        <v>1602</v>
      </c>
      <c r="G1581" t="s">
        <v>137</v>
      </c>
      <c r="H1581" t="s">
        <v>138</v>
      </c>
      <c r="I1581" t="s">
        <v>139</v>
      </c>
      <c r="J1581" t="s">
        <v>88</v>
      </c>
      <c r="K1581" s="5" t="s">
        <v>95</v>
      </c>
      <c r="L1581" s="5" t="s">
        <v>1603</v>
      </c>
      <c r="M1581" s="5" t="s">
        <v>33</v>
      </c>
      <c r="N1581" s="5">
        <v>931</v>
      </c>
      <c r="O1581" s="5">
        <v>1256484.1399999999</v>
      </c>
      <c r="P1581" s="49"/>
      <c r="Q1581" s="48"/>
    </row>
    <row r="1582" spans="1:17" x14ac:dyDescent="0.3">
      <c r="A1582" t="s">
        <v>2084</v>
      </c>
      <c r="B1582" t="s">
        <v>135</v>
      </c>
      <c r="C1582" s="46" t="s">
        <v>176</v>
      </c>
      <c r="D1582" t="s">
        <v>177</v>
      </c>
      <c r="E1582" t="s">
        <v>6</v>
      </c>
      <c r="F1582" t="s">
        <v>1602</v>
      </c>
      <c r="G1582" t="s">
        <v>137</v>
      </c>
      <c r="H1582" t="s">
        <v>138</v>
      </c>
      <c r="I1582" t="s">
        <v>139</v>
      </c>
      <c r="J1582" t="s">
        <v>87</v>
      </c>
      <c r="K1582" s="5" t="s">
        <v>95</v>
      </c>
      <c r="L1582" s="5" t="s">
        <v>1603</v>
      </c>
      <c r="M1582" s="5" t="s">
        <v>33</v>
      </c>
      <c r="N1582" s="5">
        <v>2</v>
      </c>
      <c r="O1582" s="5">
        <v>38091.51</v>
      </c>
      <c r="P1582" s="49"/>
      <c r="Q1582" s="48"/>
    </row>
    <row r="1583" spans="1:17" x14ac:dyDescent="0.3">
      <c r="A1583" t="s">
        <v>2085</v>
      </c>
      <c r="B1583" t="s">
        <v>135</v>
      </c>
      <c r="C1583" s="46" t="s">
        <v>176</v>
      </c>
      <c r="D1583" t="s">
        <v>177</v>
      </c>
      <c r="E1583" t="s">
        <v>6</v>
      </c>
      <c r="F1583" t="s">
        <v>1602</v>
      </c>
      <c r="G1583" t="s">
        <v>137</v>
      </c>
      <c r="H1583" t="s">
        <v>138</v>
      </c>
      <c r="I1583" t="s">
        <v>140</v>
      </c>
      <c r="J1583" t="s">
        <v>141</v>
      </c>
      <c r="K1583" s="5" t="s">
        <v>95</v>
      </c>
      <c r="M1583" s="5" t="s">
        <v>33</v>
      </c>
      <c r="N1583" s="5">
        <v>29</v>
      </c>
      <c r="O1583" s="5">
        <v>79641.64</v>
      </c>
      <c r="P1583" s="49"/>
      <c r="Q1583" s="48"/>
    </row>
    <row r="1584" spans="1:17" x14ac:dyDescent="0.3">
      <c r="A1584" t="s">
        <v>2086</v>
      </c>
      <c r="B1584" t="s">
        <v>135</v>
      </c>
      <c r="C1584" s="46" t="s">
        <v>176</v>
      </c>
      <c r="D1584" t="s">
        <v>177</v>
      </c>
      <c r="E1584" t="s">
        <v>6</v>
      </c>
      <c r="F1584" t="s">
        <v>1602</v>
      </c>
      <c r="G1584" t="s">
        <v>137</v>
      </c>
      <c r="H1584" t="s">
        <v>138</v>
      </c>
      <c r="I1584" t="s">
        <v>140</v>
      </c>
      <c r="J1584" t="s">
        <v>141</v>
      </c>
      <c r="K1584" s="5" t="s">
        <v>95</v>
      </c>
      <c r="M1584" s="5" t="s">
        <v>33</v>
      </c>
      <c r="N1584" s="5">
        <v>21</v>
      </c>
      <c r="O1584" s="5">
        <v>73190.179999999993</v>
      </c>
      <c r="P1584" s="49"/>
      <c r="Q1584" s="48"/>
    </row>
    <row r="1585" spans="1:17" x14ac:dyDescent="0.3">
      <c r="A1585" t="s">
        <v>2087</v>
      </c>
      <c r="B1585" t="s">
        <v>135</v>
      </c>
      <c r="C1585" s="46" t="s">
        <v>176</v>
      </c>
      <c r="D1585" t="s">
        <v>177</v>
      </c>
      <c r="E1585" t="s">
        <v>6</v>
      </c>
      <c r="F1585" t="s">
        <v>1602</v>
      </c>
      <c r="G1585" t="s">
        <v>137</v>
      </c>
      <c r="H1585" t="s">
        <v>138</v>
      </c>
      <c r="I1585" t="s">
        <v>140</v>
      </c>
      <c r="J1585" t="s">
        <v>141</v>
      </c>
      <c r="K1585" s="5" t="s">
        <v>95</v>
      </c>
      <c r="M1585" s="5" t="s">
        <v>33</v>
      </c>
      <c r="N1585" s="5">
        <v>1</v>
      </c>
      <c r="O1585" s="5">
        <v>5849.8</v>
      </c>
      <c r="P1585" s="49"/>
      <c r="Q1585" s="48"/>
    </row>
    <row r="1586" spans="1:17" x14ac:dyDescent="0.3">
      <c r="A1586" t="s">
        <v>2088</v>
      </c>
      <c r="B1586" t="s">
        <v>135</v>
      </c>
      <c r="C1586" s="46" t="s">
        <v>176</v>
      </c>
      <c r="D1586" t="s">
        <v>177</v>
      </c>
      <c r="E1586" t="s">
        <v>6</v>
      </c>
      <c r="F1586" t="s">
        <v>1602</v>
      </c>
      <c r="G1586" t="s">
        <v>137</v>
      </c>
      <c r="H1586" t="s">
        <v>138</v>
      </c>
      <c r="I1586" t="s">
        <v>140</v>
      </c>
      <c r="J1586" t="s">
        <v>141</v>
      </c>
      <c r="K1586" s="5" t="s">
        <v>95</v>
      </c>
      <c r="M1586" s="5" t="s">
        <v>33</v>
      </c>
      <c r="N1586" s="5">
        <v>400</v>
      </c>
      <c r="O1586" s="5">
        <v>144915.81</v>
      </c>
      <c r="P1586" s="49"/>
      <c r="Q1586" s="48"/>
    </row>
    <row r="1587" spans="1:17" x14ac:dyDescent="0.3">
      <c r="A1587" t="s">
        <v>2089</v>
      </c>
      <c r="B1587" t="s">
        <v>135</v>
      </c>
      <c r="C1587" s="46" t="s">
        <v>176</v>
      </c>
      <c r="D1587" t="s">
        <v>177</v>
      </c>
      <c r="E1587" t="s">
        <v>6</v>
      </c>
      <c r="F1587" t="s">
        <v>1602</v>
      </c>
      <c r="G1587" t="s">
        <v>137</v>
      </c>
      <c r="H1587" t="s">
        <v>138</v>
      </c>
      <c r="I1587" t="s">
        <v>140</v>
      </c>
      <c r="J1587" t="s">
        <v>141</v>
      </c>
      <c r="K1587" s="5" t="s">
        <v>95</v>
      </c>
      <c r="M1587" s="5" t="s">
        <v>33</v>
      </c>
      <c r="N1587" s="5">
        <v>144</v>
      </c>
      <c r="O1587" s="5">
        <v>16659.54</v>
      </c>
      <c r="P1587" s="49"/>
      <c r="Q1587" s="48"/>
    </row>
    <row r="1588" spans="1:17" x14ac:dyDescent="0.3">
      <c r="A1588" t="s">
        <v>2090</v>
      </c>
      <c r="B1588" t="s">
        <v>135</v>
      </c>
      <c r="C1588" s="46" t="s">
        <v>176</v>
      </c>
      <c r="D1588" t="s">
        <v>177</v>
      </c>
      <c r="E1588" t="s">
        <v>6</v>
      </c>
      <c r="F1588" t="s">
        <v>1602</v>
      </c>
      <c r="G1588" t="s">
        <v>137</v>
      </c>
      <c r="H1588" t="s">
        <v>138</v>
      </c>
      <c r="I1588" t="s">
        <v>140</v>
      </c>
      <c r="J1588" t="s">
        <v>141</v>
      </c>
      <c r="K1588" s="5" t="s">
        <v>95</v>
      </c>
      <c r="M1588" s="5" t="s">
        <v>33</v>
      </c>
      <c r="N1588" s="5">
        <v>10</v>
      </c>
      <c r="O1588" s="5">
        <v>31922.67</v>
      </c>
      <c r="P1588" s="49"/>
      <c r="Q1588" s="48"/>
    </row>
    <row r="1589" spans="1:17" x14ac:dyDescent="0.3">
      <c r="A1589" t="s">
        <v>2091</v>
      </c>
      <c r="B1589" t="s">
        <v>135</v>
      </c>
      <c r="C1589" s="46" t="s">
        <v>176</v>
      </c>
      <c r="D1589" t="s">
        <v>177</v>
      </c>
      <c r="E1589" t="s">
        <v>6</v>
      </c>
      <c r="F1589" t="s">
        <v>1602</v>
      </c>
      <c r="G1589" t="s">
        <v>137</v>
      </c>
      <c r="H1589" t="s">
        <v>138</v>
      </c>
      <c r="I1589" t="s">
        <v>140</v>
      </c>
      <c r="J1589" t="s">
        <v>141</v>
      </c>
      <c r="K1589" s="5" t="s">
        <v>95</v>
      </c>
      <c r="M1589" s="5" t="s">
        <v>33</v>
      </c>
      <c r="N1589" s="5">
        <v>3</v>
      </c>
      <c r="O1589" s="5">
        <v>9577.34</v>
      </c>
      <c r="P1589" s="49"/>
      <c r="Q1589" s="48"/>
    </row>
    <row r="1590" spans="1:17" x14ac:dyDescent="0.3">
      <c r="A1590" t="s">
        <v>2092</v>
      </c>
      <c r="B1590" t="s">
        <v>135</v>
      </c>
      <c r="C1590" s="46" t="s">
        <v>176</v>
      </c>
      <c r="D1590" t="s">
        <v>177</v>
      </c>
      <c r="E1590" t="s">
        <v>6</v>
      </c>
      <c r="F1590" t="s">
        <v>1602</v>
      </c>
      <c r="G1590" t="s">
        <v>137</v>
      </c>
      <c r="H1590" t="s">
        <v>138</v>
      </c>
      <c r="I1590" t="s">
        <v>139</v>
      </c>
      <c r="J1590" t="s">
        <v>88</v>
      </c>
      <c r="K1590" s="5" t="s">
        <v>96</v>
      </c>
      <c r="L1590" s="5" t="s">
        <v>1603</v>
      </c>
      <c r="M1590" s="5" t="s">
        <v>33</v>
      </c>
      <c r="N1590" s="5">
        <v>2278</v>
      </c>
      <c r="O1590" s="5">
        <v>2555469.6</v>
      </c>
      <c r="P1590" s="49"/>
      <c r="Q1590" s="48"/>
    </row>
    <row r="1591" spans="1:17" x14ac:dyDescent="0.3">
      <c r="A1591" t="s">
        <v>2093</v>
      </c>
      <c r="B1591" t="s">
        <v>135</v>
      </c>
      <c r="C1591" s="46" t="s">
        <v>176</v>
      </c>
      <c r="D1591" t="s">
        <v>177</v>
      </c>
      <c r="E1591" t="s">
        <v>6</v>
      </c>
      <c r="F1591" t="s">
        <v>1602</v>
      </c>
      <c r="G1591" t="s">
        <v>137</v>
      </c>
      <c r="H1591" t="s">
        <v>138</v>
      </c>
      <c r="I1591" t="s">
        <v>139</v>
      </c>
      <c r="J1591" t="s">
        <v>88</v>
      </c>
      <c r="K1591" s="5" t="s">
        <v>96</v>
      </c>
      <c r="L1591" s="5" t="s">
        <v>1603</v>
      </c>
      <c r="M1591" s="5" t="s">
        <v>33</v>
      </c>
      <c r="N1591" s="5">
        <v>40</v>
      </c>
      <c r="O1591" s="5">
        <v>36243.160000000003</v>
      </c>
      <c r="P1591" s="49"/>
      <c r="Q1591" s="48"/>
    </row>
    <row r="1592" spans="1:17" x14ac:dyDescent="0.3">
      <c r="A1592" t="s">
        <v>2094</v>
      </c>
      <c r="B1592" t="s">
        <v>135</v>
      </c>
      <c r="C1592" s="46" t="s">
        <v>176</v>
      </c>
      <c r="D1592" t="s">
        <v>177</v>
      </c>
      <c r="E1592" t="s">
        <v>6</v>
      </c>
      <c r="F1592" t="s">
        <v>1602</v>
      </c>
      <c r="G1592" t="s">
        <v>137</v>
      </c>
      <c r="H1592" t="s">
        <v>138</v>
      </c>
      <c r="I1592" t="s">
        <v>139</v>
      </c>
      <c r="J1592" t="s">
        <v>87</v>
      </c>
      <c r="K1592" s="5" t="s">
        <v>96</v>
      </c>
      <c r="L1592" s="5" t="s">
        <v>1603</v>
      </c>
      <c r="M1592" s="5" t="s">
        <v>33</v>
      </c>
      <c r="N1592" s="5">
        <v>60</v>
      </c>
      <c r="O1592" s="5">
        <v>148325.66</v>
      </c>
      <c r="P1592" s="49"/>
      <c r="Q1592" s="48"/>
    </row>
    <row r="1593" spans="1:17" x14ac:dyDescent="0.3">
      <c r="A1593" t="s">
        <v>2095</v>
      </c>
      <c r="B1593" t="s">
        <v>135</v>
      </c>
      <c r="C1593" s="46" t="s">
        <v>176</v>
      </c>
      <c r="D1593" t="s">
        <v>177</v>
      </c>
      <c r="E1593" t="s">
        <v>6</v>
      </c>
      <c r="F1593" t="s">
        <v>1602</v>
      </c>
      <c r="G1593" t="s">
        <v>137</v>
      </c>
      <c r="H1593" t="s">
        <v>138</v>
      </c>
      <c r="I1593" t="s">
        <v>139</v>
      </c>
      <c r="J1593" t="s">
        <v>87</v>
      </c>
      <c r="K1593" s="5" t="s">
        <v>95</v>
      </c>
      <c r="L1593" s="5" t="s">
        <v>1603</v>
      </c>
      <c r="M1593" s="5" t="s">
        <v>33</v>
      </c>
      <c r="N1593" s="5">
        <v>717</v>
      </c>
      <c r="O1593" s="5">
        <v>1116002.49</v>
      </c>
      <c r="P1593" s="49"/>
      <c r="Q1593" s="48"/>
    </row>
    <row r="1594" spans="1:17" x14ac:dyDescent="0.3">
      <c r="A1594" t="s">
        <v>2096</v>
      </c>
      <c r="B1594" t="s">
        <v>135</v>
      </c>
      <c r="C1594" s="46" t="s">
        <v>176</v>
      </c>
      <c r="D1594" t="s">
        <v>177</v>
      </c>
      <c r="E1594" t="s">
        <v>6</v>
      </c>
      <c r="F1594" t="s">
        <v>1602</v>
      </c>
      <c r="G1594" t="s">
        <v>137</v>
      </c>
      <c r="H1594" t="s">
        <v>138</v>
      </c>
      <c r="I1594" t="s">
        <v>139</v>
      </c>
      <c r="J1594" t="s">
        <v>87</v>
      </c>
      <c r="K1594" s="5" t="s">
        <v>95</v>
      </c>
      <c r="L1594" s="5" t="s">
        <v>1603</v>
      </c>
      <c r="M1594" s="5" t="s">
        <v>33</v>
      </c>
      <c r="N1594" s="5">
        <v>114</v>
      </c>
      <c r="O1594" s="5">
        <v>231310.79</v>
      </c>
      <c r="P1594" s="49"/>
      <c r="Q1594" s="48"/>
    </row>
    <row r="1595" spans="1:17" x14ac:dyDescent="0.3">
      <c r="A1595" t="s">
        <v>2097</v>
      </c>
      <c r="B1595" t="s">
        <v>135</v>
      </c>
      <c r="C1595" s="46" t="s">
        <v>176</v>
      </c>
      <c r="D1595" t="s">
        <v>177</v>
      </c>
      <c r="E1595" t="s">
        <v>6</v>
      </c>
      <c r="F1595" t="s">
        <v>1602</v>
      </c>
      <c r="G1595" t="s">
        <v>137</v>
      </c>
      <c r="H1595" t="s">
        <v>138</v>
      </c>
      <c r="I1595" t="s">
        <v>139</v>
      </c>
      <c r="J1595" t="s">
        <v>87</v>
      </c>
      <c r="K1595" s="5" t="s">
        <v>95</v>
      </c>
      <c r="L1595" s="5" t="s">
        <v>1603</v>
      </c>
      <c r="M1595" s="5" t="s">
        <v>33</v>
      </c>
      <c r="N1595" s="5">
        <v>550</v>
      </c>
      <c r="O1595" s="5">
        <v>370801.97</v>
      </c>
      <c r="P1595" s="49"/>
      <c r="Q1595" s="48"/>
    </row>
    <row r="1596" spans="1:17" x14ac:dyDescent="0.3">
      <c r="A1596" t="s">
        <v>2098</v>
      </c>
      <c r="B1596" t="s">
        <v>135</v>
      </c>
      <c r="C1596" s="46" t="s">
        <v>176</v>
      </c>
      <c r="D1596" t="s">
        <v>177</v>
      </c>
      <c r="E1596" t="s">
        <v>6</v>
      </c>
      <c r="F1596" t="s">
        <v>1602</v>
      </c>
      <c r="G1596" t="s">
        <v>137</v>
      </c>
      <c r="H1596" t="s">
        <v>138</v>
      </c>
      <c r="I1596" t="s">
        <v>139</v>
      </c>
      <c r="J1596" t="s">
        <v>87</v>
      </c>
      <c r="K1596" s="5" t="s">
        <v>95</v>
      </c>
      <c r="L1596" s="5" t="s">
        <v>1603</v>
      </c>
      <c r="M1596" s="5" t="s">
        <v>33</v>
      </c>
      <c r="N1596" s="5">
        <v>17</v>
      </c>
      <c r="O1596" s="5">
        <v>76003.06</v>
      </c>
      <c r="P1596" s="49"/>
      <c r="Q1596" s="48"/>
    </row>
    <row r="1597" spans="1:17" x14ac:dyDescent="0.3">
      <c r="A1597" t="s">
        <v>2099</v>
      </c>
      <c r="B1597" t="s">
        <v>135</v>
      </c>
      <c r="C1597" s="46" t="s">
        <v>176</v>
      </c>
      <c r="D1597" t="s">
        <v>177</v>
      </c>
      <c r="E1597" t="s">
        <v>6</v>
      </c>
      <c r="F1597" t="s">
        <v>1602</v>
      </c>
      <c r="G1597" t="s">
        <v>137</v>
      </c>
      <c r="H1597" t="s">
        <v>138</v>
      </c>
      <c r="I1597" t="s">
        <v>140</v>
      </c>
      <c r="J1597" t="s">
        <v>141</v>
      </c>
      <c r="K1597" s="5" t="s">
        <v>95</v>
      </c>
      <c r="M1597" s="5" t="s">
        <v>33</v>
      </c>
      <c r="N1597" s="5">
        <v>3</v>
      </c>
      <c r="O1597" s="5">
        <v>8238.2900000000009</v>
      </c>
      <c r="P1597" s="49"/>
      <c r="Q1597" s="48"/>
    </row>
    <row r="1598" spans="1:17" x14ac:dyDescent="0.3">
      <c r="A1598" t="s">
        <v>2100</v>
      </c>
      <c r="B1598" t="s">
        <v>135</v>
      </c>
      <c r="C1598" s="46" t="s">
        <v>176</v>
      </c>
      <c r="D1598" t="s">
        <v>177</v>
      </c>
      <c r="E1598" t="s">
        <v>6</v>
      </c>
      <c r="F1598" t="s">
        <v>1602</v>
      </c>
      <c r="G1598" t="s">
        <v>137</v>
      </c>
      <c r="H1598" t="s">
        <v>138</v>
      </c>
      <c r="I1598" t="s">
        <v>139</v>
      </c>
      <c r="J1598" t="s">
        <v>87</v>
      </c>
      <c r="K1598" s="5" t="s">
        <v>96</v>
      </c>
      <c r="L1598" s="5" t="s">
        <v>1603</v>
      </c>
      <c r="M1598" s="5" t="s">
        <v>33</v>
      </c>
      <c r="N1598" s="5">
        <v>88</v>
      </c>
      <c r="O1598" s="5">
        <v>98770.559999999998</v>
      </c>
      <c r="P1598" s="49"/>
      <c r="Q1598" s="48"/>
    </row>
    <row r="1599" spans="1:17" x14ac:dyDescent="0.3">
      <c r="A1599" t="s">
        <v>2101</v>
      </c>
      <c r="B1599" t="s">
        <v>135</v>
      </c>
      <c r="C1599" s="46" t="s">
        <v>176</v>
      </c>
      <c r="D1599" t="s">
        <v>177</v>
      </c>
      <c r="E1599" t="s">
        <v>6</v>
      </c>
      <c r="F1599" t="s">
        <v>1602</v>
      </c>
      <c r="G1599" t="s">
        <v>137</v>
      </c>
      <c r="H1599" t="s">
        <v>138</v>
      </c>
      <c r="I1599" t="s">
        <v>139</v>
      </c>
      <c r="J1599" t="s">
        <v>87</v>
      </c>
      <c r="K1599" s="5" t="s">
        <v>96</v>
      </c>
      <c r="L1599" s="5" t="s">
        <v>1603</v>
      </c>
      <c r="M1599" s="5" t="s">
        <v>33</v>
      </c>
      <c r="N1599" s="5">
        <v>718</v>
      </c>
      <c r="O1599" s="5">
        <v>1032669.6</v>
      </c>
      <c r="P1599" s="49"/>
      <c r="Q1599" s="48"/>
    </row>
    <row r="1600" spans="1:17" x14ac:dyDescent="0.3">
      <c r="A1600" t="s">
        <v>2102</v>
      </c>
      <c r="B1600" t="s">
        <v>135</v>
      </c>
      <c r="C1600" s="46" t="s">
        <v>176</v>
      </c>
      <c r="D1600" t="s">
        <v>177</v>
      </c>
      <c r="E1600" t="s">
        <v>6</v>
      </c>
      <c r="F1600" t="s">
        <v>1602</v>
      </c>
      <c r="G1600" t="s">
        <v>137</v>
      </c>
      <c r="H1600" t="s">
        <v>138</v>
      </c>
      <c r="I1600" t="s">
        <v>140</v>
      </c>
      <c r="J1600" t="s">
        <v>141</v>
      </c>
      <c r="K1600" s="5" t="s">
        <v>95</v>
      </c>
      <c r="M1600" s="5" t="s">
        <v>33</v>
      </c>
      <c r="N1600" s="5">
        <v>7</v>
      </c>
      <c r="O1600" s="5">
        <v>19223.89</v>
      </c>
      <c r="P1600" s="49"/>
      <c r="Q1600" s="48"/>
    </row>
    <row r="1601" spans="1:17" x14ac:dyDescent="0.3">
      <c r="A1601" t="s">
        <v>2103</v>
      </c>
      <c r="B1601" t="s">
        <v>135</v>
      </c>
      <c r="C1601" s="46" t="s">
        <v>176</v>
      </c>
      <c r="D1601" t="s">
        <v>177</v>
      </c>
      <c r="E1601" t="s">
        <v>6</v>
      </c>
      <c r="F1601" t="s">
        <v>1602</v>
      </c>
      <c r="G1601" t="s">
        <v>137</v>
      </c>
      <c r="H1601" t="s">
        <v>138</v>
      </c>
      <c r="I1601" t="s">
        <v>140</v>
      </c>
      <c r="J1601" t="s">
        <v>141</v>
      </c>
      <c r="K1601" s="5" t="s">
        <v>95</v>
      </c>
      <c r="M1601" s="5" t="s">
        <v>33</v>
      </c>
      <c r="N1601" s="5">
        <v>21</v>
      </c>
      <c r="O1601" s="5">
        <v>24400.71</v>
      </c>
      <c r="P1601" s="49"/>
      <c r="Q1601" s="48"/>
    </row>
    <row r="1602" spans="1:17" x14ac:dyDescent="0.3">
      <c r="A1602" t="s">
        <v>2104</v>
      </c>
      <c r="B1602" t="s">
        <v>135</v>
      </c>
      <c r="C1602" s="46" t="s">
        <v>176</v>
      </c>
      <c r="D1602" t="s">
        <v>177</v>
      </c>
      <c r="E1602" t="s">
        <v>6</v>
      </c>
      <c r="F1602" t="s">
        <v>1602</v>
      </c>
      <c r="G1602" t="s">
        <v>137</v>
      </c>
      <c r="H1602" t="s">
        <v>138</v>
      </c>
      <c r="I1602" t="s">
        <v>140</v>
      </c>
      <c r="J1602" t="s">
        <v>141</v>
      </c>
      <c r="K1602" s="5" t="s">
        <v>95</v>
      </c>
      <c r="M1602" s="5" t="s">
        <v>33</v>
      </c>
      <c r="N1602" s="5">
        <v>165</v>
      </c>
      <c r="O1602" s="5">
        <v>434181.83</v>
      </c>
      <c r="P1602" s="49"/>
      <c r="Q1602" s="48"/>
    </row>
    <row r="1603" spans="1:17" x14ac:dyDescent="0.3">
      <c r="A1603" t="s">
        <v>2105</v>
      </c>
      <c r="B1603" t="s">
        <v>135</v>
      </c>
      <c r="C1603" s="46" t="s">
        <v>176</v>
      </c>
      <c r="D1603" t="s">
        <v>177</v>
      </c>
      <c r="E1603" t="s">
        <v>6</v>
      </c>
      <c r="F1603" t="s">
        <v>1602</v>
      </c>
      <c r="G1603" t="s">
        <v>137</v>
      </c>
      <c r="H1603" t="s">
        <v>138</v>
      </c>
      <c r="I1603" t="s">
        <v>140</v>
      </c>
      <c r="J1603" t="s">
        <v>141</v>
      </c>
      <c r="K1603" s="5" t="s">
        <v>95</v>
      </c>
      <c r="M1603" s="5" t="s">
        <v>33</v>
      </c>
      <c r="N1603" s="5">
        <v>2</v>
      </c>
      <c r="O1603" s="5">
        <v>2607.4499999999998</v>
      </c>
      <c r="P1603" s="49"/>
      <c r="Q1603" s="48"/>
    </row>
    <row r="1604" spans="1:17" x14ac:dyDescent="0.3">
      <c r="A1604" t="s">
        <v>2106</v>
      </c>
      <c r="B1604" t="s">
        <v>135</v>
      </c>
      <c r="C1604" s="46" t="s">
        <v>176</v>
      </c>
      <c r="D1604" t="s">
        <v>177</v>
      </c>
      <c r="E1604" t="s">
        <v>6</v>
      </c>
      <c r="F1604" t="s">
        <v>1602</v>
      </c>
      <c r="G1604" t="s">
        <v>137</v>
      </c>
      <c r="H1604" t="s">
        <v>138</v>
      </c>
      <c r="I1604" t="s">
        <v>139</v>
      </c>
      <c r="J1604" t="s">
        <v>88</v>
      </c>
      <c r="K1604" s="5" t="s">
        <v>96</v>
      </c>
      <c r="L1604" s="5" t="s">
        <v>1603</v>
      </c>
      <c r="M1604" s="5" t="s">
        <v>33</v>
      </c>
      <c r="N1604" s="5">
        <v>200</v>
      </c>
      <c r="O1604" s="5">
        <v>42658.400000000001</v>
      </c>
      <c r="P1604" s="49"/>
      <c r="Q1604" s="48"/>
    </row>
    <row r="1605" spans="1:17" x14ac:dyDescent="0.3">
      <c r="A1605" t="s">
        <v>2107</v>
      </c>
      <c r="B1605" t="s">
        <v>135</v>
      </c>
      <c r="C1605" s="46" t="s">
        <v>176</v>
      </c>
      <c r="D1605" t="s">
        <v>177</v>
      </c>
      <c r="E1605" t="s">
        <v>6</v>
      </c>
      <c r="F1605" t="s">
        <v>1602</v>
      </c>
      <c r="G1605" t="s">
        <v>137</v>
      </c>
      <c r="H1605" t="s">
        <v>138</v>
      </c>
      <c r="K1605" s="5" t="s">
        <v>96</v>
      </c>
      <c r="M1605" s="5" t="s">
        <v>33</v>
      </c>
      <c r="N1605" s="5">
        <v>105</v>
      </c>
      <c r="O1605" s="5">
        <v>58618.28</v>
      </c>
      <c r="P1605" s="49"/>
      <c r="Q1605" s="48"/>
    </row>
    <row r="1606" spans="1:17" x14ac:dyDescent="0.3">
      <c r="A1606" t="s">
        <v>2108</v>
      </c>
      <c r="B1606" t="s">
        <v>135</v>
      </c>
      <c r="C1606" s="46" t="s">
        <v>176</v>
      </c>
      <c r="D1606" t="s">
        <v>177</v>
      </c>
      <c r="E1606" t="s">
        <v>6</v>
      </c>
      <c r="F1606" t="s">
        <v>1602</v>
      </c>
      <c r="G1606" t="s">
        <v>137</v>
      </c>
      <c r="H1606" t="s">
        <v>138</v>
      </c>
      <c r="I1606" t="s">
        <v>31</v>
      </c>
      <c r="J1606" t="s">
        <v>431</v>
      </c>
      <c r="K1606" s="5" t="s">
        <v>96</v>
      </c>
      <c r="M1606" s="5" t="s">
        <v>33</v>
      </c>
      <c r="N1606" s="5">
        <v>673</v>
      </c>
      <c r="O1606" s="5">
        <v>355602.13</v>
      </c>
      <c r="P1606" s="49"/>
      <c r="Q1606" s="48"/>
    </row>
    <row r="1607" spans="1:17" x14ac:dyDescent="0.3">
      <c r="A1607" t="s">
        <v>2109</v>
      </c>
      <c r="B1607" t="s">
        <v>135</v>
      </c>
      <c r="C1607" s="46" t="s">
        <v>176</v>
      </c>
      <c r="D1607" t="s">
        <v>177</v>
      </c>
      <c r="E1607" t="s">
        <v>6</v>
      </c>
      <c r="F1607" t="s">
        <v>1602</v>
      </c>
      <c r="G1607" t="s">
        <v>137</v>
      </c>
      <c r="H1607" t="s">
        <v>138</v>
      </c>
      <c r="I1607" t="s">
        <v>139</v>
      </c>
      <c r="J1607" t="s">
        <v>88</v>
      </c>
      <c r="K1607" s="5" t="s">
        <v>95</v>
      </c>
      <c r="L1607" s="5" t="s">
        <v>1603</v>
      </c>
      <c r="M1607" s="5" t="s">
        <v>33</v>
      </c>
      <c r="N1607" s="5">
        <v>40</v>
      </c>
      <c r="O1607" s="5">
        <v>57722.49</v>
      </c>
      <c r="P1607" s="49"/>
      <c r="Q1607" s="48"/>
    </row>
    <row r="1608" spans="1:17" x14ac:dyDescent="0.3">
      <c r="A1608" t="s">
        <v>2110</v>
      </c>
      <c r="B1608" t="s">
        <v>135</v>
      </c>
      <c r="C1608" s="46" t="s">
        <v>176</v>
      </c>
      <c r="D1608" t="s">
        <v>177</v>
      </c>
      <c r="E1608" t="s">
        <v>6</v>
      </c>
      <c r="F1608" t="s">
        <v>1602</v>
      </c>
      <c r="G1608" t="s">
        <v>137</v>
      </c>
      <c r="H1608" t="s">
        <v>138</v>
      </c>
      <c r="K1608" s="5" t="s">
        <v>95</v>
      </c>
      <c r="M1608" s="5" t="s">
        <v>33</v>
      </c>
      <c r="N1608" s="5">
        <v>407</v>
      </c>
      <c r="O1608" s="5">
        <v>814528.67</v>
      </c>
      <c r="P1608" s="49"/>
      <c r="Q1608" s="48"/>
    </row>
    <row r="1609" spans="1:17" x14ac:dyDescent="0.3">
      <c r="A1609" t="s">
        <v>2111</v>
      </c>
      <c r="B1609" t="s">
        <v>135</v>
      </c>
      <c r="C1609" s="46" t="s">
        <v>176</v>
      </c>
      <c r="D1609" t="s">
        <v>177</v>
      </c>
      <c r="E1609" t="s">
        <v>6</v>
      </c>
      <c r="F1609" t="s">
        <v>1602</v>
      </c>
      <c r="G1609" t="s">
        <v>137</v>
      </c>
      <c r="H1609" t="s">
        <v>138</v>
      </c>
      <c r="I1609" t="s">
        <v>139</v>
      </c>
      <c r="J1609" t="s">
        <v>35</v>
      </c>
      <c r="K1609" s="5" t="s">
        <v>95</v>
      </c>
      <c r="L1609" s="5" t="s">
        <v>1603</v>
      </c>
      <c r="M1609" s="5" t="s">
        <v>33</v>
      </c>
      <c r="N1609" s="5">
        <v>21</v>
      </c>
      <c r="O1609" s="5">
        <v>27420.86</v>
      </c>
      <c r="P1609" s="49"/>
      <c r="Q1609" s="48"/>
    </row>
    <row r="1610" spans="1:17" x14ac:dyDescent="0.3">
      <c r="A1610" t="s">
        <v>2112</v>
      </c>
      <c r="B1610" t="s">
        <v>135</v>
      </c>
      <c r="C1610" s="46" t="s">
        <v>176</v>
      </c>
      <c r="D1610" t="s">
        <v>177</v>
      </c>
      <c r="E1610" t="s">
        <v>6</v>
      </c>
      <c r="F1610" t="s">
        <v>1602</v>
      </c>
      <c r="G1610" t="s">
        <v>137</v>
      </c>
      <c r="H1610" t="s">
        <v>138</v>
      </c>
      <c r="I1610" t="s">
        <v>139</v>
      </c>
      <c r="J1610" t="s">
        <v>88</v>
      </c>
      <c r="K1610" s="5" t="s">
        <v>95</v>
      </c>
      <c r="L1610" s="5" t="s">
        <v>1603</v>
      </c>
      <c r="M1610" s="5" t="s">
        <v>33</v>
      </c>
      <c r="N1610" s="5">
        <v>16</v>
      </c>
      <c r="O1610" s="5">
        <v>81576.539999999994</v>
      </c>
      <c r="P1610" s="49"/>
      <c r="Q1610" s="48"/>
    </row>
    <row r="1611" spans="1:17" x14ac:dyDescent="0.3">
      <c r="A1611" t="s">
        <v>2113</v>
      </c>
      <c r="B1611" t="s">
        <v>135</v>
      </c>
      <c r="C1611" s="46" t="s">
        <v>176</v>
      </c>
      <c r="D1611" t="s">
        <v>177</v>
      </c>
      <c r="E1611" t="s">
        <v>6</v>
      </c>
      <c r="F1611" t="s">
        <v>1602</v>
      </c>
      <c r="G1611" t="s">
        <v>137</v>
      </c>
      <c r="H1611" t="s">
        <v>138</v>
      </c>
      <c r="I1611" t="s">
        <v>139</v>
      </c>
      <c r="J1611" t="s">
        <v>87</v>
      </c>
      <c r="K1611" s="5" t="s">
        <v>95</v>
      </c>
      <c r="L1611" s="5" t="s">
        <v>1603</v>
      </c>
      <c r="M1611" s="5" t="s">
        <v>33</v>
      </c>
      <c r="N1611" s="5">
        <v>16</v>
      </c>
      <c r="O1611" s="5">
        <v>79563.11</v>
      </c>
      <c r="P1611" s="49"/>
      <c r="Q1611" s="48"/>
    </row>
    <row r="1612" spans="1:17" x14ac:dyDescent="0.3">
      <c r="A1612" t="s">
        <v>2114</v>
      </c>
      <c r="B1612" t="s">
        <v>135</v>
      </c>
      <c r="C1612" s="46" t="s">
        <v>176</v>
      </c>
      <c r="D1612" t="s">
        <v>177</v>
      </c>
      <c r="E1612" t="s">
        <v>6</v>
      </c>
      <c r="F1612" t="s">
        <v>1602</v>
      </c>
      <c r="G1612" t="s">
        <v>137</v>
      </c>
      <c r="H1612" t="s">
        <v>138</v>
      </c>
      <c r="I1612" t="s">
        <v>140</v>
      </c>
      <c r="J1612" t="s">
        <v>141</v>
      </c>
      <c r="K1612" s="5" t="s">
        <v>96</v>
      </c>
      <c r="M1612" s="5" t="s">
        <v>33</v>
      </c>
      <c r="N1612" s="5">
        <v>680</v>
      </c>
      <c r="O1612" s="5">
        <v>75293.55</v>
      </c>
      <c r="P1612" s="49"/>
      <c r="Q1612" s="48"/>
    </row>
    <row r="1613" spans="1:17" x14ac:dyDescent="0.3">
      <c r="A1613" t="s">
        <v>2115</v>
      </c>
      <c r="B1613" t="s">
        <v>135</v>
      </c>
      <c r="C1613" s="46" t="s">
        <v>176</v>
      </c>
      <c r="D1613" t="s">
        <v>177</v>
      </c>
      <c r="E1613" t="s">
        <v>6</v>
      </c>
      <c r="F1613" t="s">
        <v>1602</v>
      </c>
      <c r="G1613" t="s">
        <v>137</v>
      </c>
      <c r="H1613" t="s">
        <v>138</v>
      </c>
      <c r="I1613" t="s">
        <v>218</v>
      </c>
      <c r="K1613" s="5" t="s">
        <v>95</v>
      </c>
      <c r="M1613" s="5" t="s">
        <v>33</v>
      </c>
      <c r="N1613" s="5">
        <v>4640</v>
      </c>
      <c r="O1613" s="5">
        <v>2895798.09</v>
      </c>
      <c r="P1613" s="49"/>
      <c r="Q1613" s="48"/>
    </row>
    <row r="1614" spans="1:17" x14ac:dyDescent="0.3">
      <c r="A1614" t="s">
        <v>2116</v>
      </c>
      <c r="B1614" t="s">
        <v>135</v>
      </c>
      <c r="C1614" s="46" t="s">
        <v>176</v>
      </c>
      <c r="D1614" t="s">
        <v>177</v>
      </c>
      <c r="E1614" t="s">
        <v>6</v>
      </c>
      <c r="F1614" t="s">
        <v>1602</v>
      </c>
      <c r="G1614" t="s">
        <v>137</v>
      </c>
      <c r="H1614" t="s">
        <v>138</v>
      </c>
      <c r="I1614" t="s">
        <v>140</v>
      </c>
      <c r="J1614" t="s">
        <v>141</v>
      </c>
      <c r="K1614" s="5" t="s">
        <v>95</v>
      </c>
      <c r="M1614" s="5" t="s">
        <v>33</v>
      </c>
      <c r="N1614" s="5">
        <v>2250</v>
      </c>
      <c r="O1614" s="5">
        <v>170374.65</v>
      </c>
      <c r="P1614" s="49"/>
      <c r="Q1614" s="48"/>
    </row>
    <row r="1615" spans="1:17" x14ac:dyDescent="0.3">
      <c r="A1615" t="s">
        <v>2117</v>
      </c>
      <c r="B1615" t="s">
        <v>135</v>
      </c>
      <c r="C1615" s="46" t="s">
        <v>176</v>
      </c>
      <c r="D1615" t="s">
        <v>177</v>
      </c>
      <c r="E1615" t="s">
        <v>6</v>
      </c>
      <c r="F1615" t="s">
        <v>1602</v>
      </c>
      <c r="G1615" t="s">
        <v>137</v>
      </c>
      <c r="H1615" t="s">
        <v>138</v>
      </c>
      <c r="I1615" t="s">
        <v>140</v>
      </c>
      <c r="J1615" t="s">
        <v>141</v>
      </c>
      <c r="K1615" s="5" t="s">
        <v>95</v>
      </c>
      <c r="M1615" s="5" t="s">
        <v>33</v>
      </c>
      <c r="N1615" s="5">
        <v>32</v>
      </c>
      <c r="O1615" s="5">
        <v>40788.269999999997</v>
      </c>
      <c r="P1615" s="49"/>
      <c r="Q1615" s="48"/>
    </row>
    <row r="1616" spans="1:17" x14ac:dyDescent="0.3">
      <c r="A1616" t="s">
        <v>2118</v>
      </c>
      <c r="B1616" t="s">
        <v>135</v>
      </c>
      <c r="C1616" s="46" t="s">
        <v>176</v>
      </c>
      <c r="D1616" t="s">
        <v>177</v>
      </c>
      <c r="E1616" t="s">
        <v>6</v>
      </c>
      <c r="F1616" t="s">
        <v>1602</v>
      </c>
      <c r="G1616" t="s">
        <v>137</v>
      </c>
      <c r="H1616" t="s">
        <v>138</v>
      </c>
      <c r="I1616" t="s">
        <v>140</v>
      </c>
      <c r="J1616" t="s">
        <v>142</v>
      </c>
      <c r="K1616" s="5" t="s">
        <v>95</v>
      </c>
      <c r="M1616" s="5" t="s">
        <v>33</v>
      </c>
      <c r="N1616" s="5">
        <v>5</v>
      </c>
      <c r="O1616" s="5">
        <v>33300.14</v>
      </c>
      <c r="P1616" s="49"/>
      <c r="Q1616" s="48"/>
    </row>
    <row r="1617" spans="1:17" x14ac:dyDescent="0.3">
      <c r="A1617" t="s">
        <v>2119</v>
      </c>
      <c r="B1617" t="s">
        <v>135</v>
      </c>
      <c r="C1617" s="46" t="s">
        <v>176</v>
      </c>
      <c r="D1617" t="s">
        <v>177</v>
      </c>
      <c r="E1617" t="s">
        <v>6</v>
      </c>
      <c r="F1617" t="s">
        <v>1602</v>
      </c>
      <c r="G1617" t="s">
        <v>137</v>
      </c>
      <c r="H1617" t="s">
        <v>138</v>
      </c>
      <c r="I1617" t="s">
        <v>140</v>
      </c>
      <c r="J1617" t="s">
        <v>141</v>
      </c>
      <c r="K1617" s="5" t="s">
        <v>95</v>
      </c>
      <c r="M1617" s="5" t="s">
        <v>33</v>
      </c>
      <c r="N1617" s="5">
        <v>30</v>
      </c>
      <c r="O1617" s="5">
        <v>38726.120000000003</v>
      </c>
      <c r="P1617" s="49"/>
      <c r="Q1617" s="48"/>
    </row>
    <row r="1618" spans="1:17" x14ac:dyDescent="0.3">
      <c r="A1618" t="s">
        <v>2120</v>
      </c>
      <c r="B1618" t="s">
        <v>135</v>
      </c>
      <c r="C1618" s="46" t="s">
        <v>176</v>
      </c>
      <c r="D1618" t="s">
        <v>177</v>
      </c>
      <c r="E1618" t="s">
        <v>6</v>
      </c>
      <c r="F1618" t="s">
        <v>1602</v>
      </c>
      <c r="G1618" t="s">
        <v>137</v>
      </c>
      <c r="H1618" t="s">
        <v>138</v>
      </c>
      <c r="I1618" t="s">
        <v>31</v>
      </c>
      <c r="J1618" t="s">
        <v>1184</v>
      </c>
      <c r="K1618" s="5" t="s">
        <v>96</v>
      </c>
      <c r="M1618" s="5" t="s">
        <v>33</v>
      </c>
      <c r="N1618" s="5">
        <v>50448</v>
      </c>
      <c r="O1618" s="5">
        <v>2940177.53</v>
      </c>
      <c r="P1618" s="49"/>
      <c r="Q1618" s="48"/>
    </row>
    <row r="1619" spans="1:17" x14ac:dyDescent="0.3">
      <c r="A1619" t="s">
        <v>2121</v>
      </c>
      <c r="B1619" t="s">
        <v>135</v>
      </c>
      <c r="C1619" s="46" t="s">
        <v>176</v>
      </c>
      <c r="D1619" t="s">
        <v>177</v>
      </c>
      <c r="E1619" t="s">
        <v>6</v>
      </c>
      <c r="F1619" t="s">
        <v>1602</v>
      </c>
      <c r="G1619" t="s">
        <v>137</v>
      </c>
      <c r="H1619" t="s">
        <v>138</v>
      </c>
      <c r="I1619" t="s">
        <v>31</v>
      </c>
      <c r="J1619" t="s">
        <v>431</v>
      </c>
      <c r="K1619" s="5" t="s">
        <v>95</v>
      </c>
      <c r="M1619" s="5" t="s">
        <v>33</v>
      </c>
      <c r="N1619" s="5">
        <v>6</v>
      </c>
      <c r="O1619" s="5">
        <v>11593.48</v>
      </c>
      <c r="P1619" s="49"/>
      <c r="Q1619" s="48"/>
    </row>
    <row r="1620" spans="1:17" x14ac:dyDescent="0.3">
      <c r="A1620" t="s">
        <v>2122</v>
      </c>
      <c r="B1620" t="s">
        <v>135</v>
      </c>
      <c r="C1620" s="46" t="s">
        <v>176</v>
      </c>
      <c r="D1620" t="s">
        <v>177</v>
      </c>
      <c r="E1620" t="s">
        <v>6</v>
      </c>
      <c r="F1620" t="s">
        <v>1602</v>
      </c>
      <c r="G1620" t="s">
        <v>137</v>
      </c>
      <c r="H1620" t="s">
        <v>138</v>
      </c>
      <c r="I1620" t="s">
        <v>31</v>
      </c>
      <c r="J1620" t="s">
        <v>1184</v>
      </c>
      <c r="K1620" s="5" t="s">
        <v>96</v>
      </c>
      <c r="M1620" s="5" t="s">
        <v>33</v>
      </c>
      <c r="N1620" s="5">
        <v>12096</v>
      </c>
      <c r="O1620" s="5">
        <v>660967.23</v>
      </c>
      <c r="P1620" s="49"/>
      <c r="Q1620" s="48"/>
    </row>
    <row r="1621" spans="1:17" x14ac:dyDescent="0.3">
      <c r="A1621" t="s">
        <v>2123</v>
      </c>
      <c r="B1621" t="s">
        <v>135</v>
      </c>
      <c r="C1621" s="46" t="s">
        <v>176</v>
      </c>
      <c r="D1621" t="s">
        <v>177</v>
      </c>
      <c r="E1621" t="s">
        <v>6</v>
      </c>
      <c r="F1621" t="s">
        <v>1602</v>
      </c>
      <c r="G1621" t="s">
        <v>137</v>
      </c>
      <c r="H1621" t="s">
        <v>138</v>
      </c>
      <c r="I1621" t="s">
        <v>139</v>
      </c>
      <c r="J1621" t="s">
        <v>88</v>
      </c>
      <c r="K1621" s="5" t="s">
        <v>96</v>
      </c>
      <c r="L1621" s="5" t="s">
        <v>1603</v>
      </c>
      <c r="M1621" s="5" t="s">
        <v>33</v>
      </c>
      <c r="N1621" s="5">
        <v>628</v>
      </c>
      <c r="O1621" s="5">
        <v>554083.98</v>
      </c>
      <c r="P1621" s="49"/>
      <c r="Q1621" s="48"/>
    </row>
    <row r="1622" spans="1:17" x14ac:dyDescent="0.3">
      <c r="A1622" t="s">
        <v>2124</v>
      </c>
      <c r="B1622" t="s">
        <v>135</v>
      </c>
      <c r="C1622" s="46" t="s">
        <v>176</v>
      </c>
      <c r="D1622" t="s">
        <v>177</v>
      </c>
      <c r="E1622" t="s">
        <v>6</v>
      </c>
      <c r="F1622" t="s">
        <v>1602</v>
      </c>
      <c r="G1622" t="s">
        <v>137</v>
      </c>
      <c r="H1622" t="s">
        <v>138</v>
      </c>
      <c r="I1622" t="s">
        <v>139</v>
      </c>
      <c r="J1622" t="s">
        <v>87</v>
      </c>
      <c r="K1622" s="5" t="s">
        <v>95</v>
      </c>
      <c r="L1622" s="5" t="s">
        <v>1603</v>
      </c>
      <c r="M1622" s="5" t="s">
        <v>33</v>
      </c>
      <c r="N1622" s="5">
        <v>1700</v>
      </c>
      <c r="O1622" s="5">
        <v>3554454.79</v>
      </c>
      <c r="P1622" s="49"/>
      <c r="Q1622" s="48"/>
    </row>
    <row r="1623" spans="1:17" x14ac:dyDescent="0.3">
      <c r="A1623" t="s">
        <v>2125</v>
      </c>
      <c r="B1623" t="s">
        <v>135</v>
      </c>
      <c r="C1623" s="46" t="s">
        <v>176</v>
      </c>
      <c r="D1623" t="s">
        <v>177</v>
      </c>
      <c r="E1623" t="s">
        <v>6</v>
      </c>
      <c r="F1623" t="s">
        <v>1602</v>
      </c>
      <c r="G1623" t="s">
        <v>137</v>
      </c>
      <c r="H1623" t="s">
        <v>138</v>
      </c>
      <c r="I1623" t="s">
        <v>139</v>
      </c>
      <c r="J1623" t="s">
        <v>88</v>
      </c>
      <c r="K1623" s="5" t="s">
        <v>95</v>
      </c>
      <c r="L1623" s="5" t="s">
        <v>1603</v>
      </c>
      <c r="M1623" s="5" t="s">
        <v>33</v>
      </c>
      <c r="N1623" s="5">
        <v>14250</v>
      </c>
      <c r="O1623" s="5">
        <v>2746047.6</v>
      </c>
      <c r="P1623" s="49"/>
      <c r="Q1623" s="48"/>
    </row>
    <row r="1624" spans="1:17" x14ac:dyDescent="0.3">
      <c r="A1624" t="s">
        <v>2126</v>
      </c>
      <c r="B1624" t="s">
        <v>135</v>
      </c>
      <c r="C1624" s="46" t="s">
        <v>176</v>
      </c>
      <c r="D1624" t="s">
        <v>177</v>
      </c>
      <c r="E1624" t="s">
        <v>6</v>
      </c>
      <c r="F1624" t="s">
        <v>1602</v>
      </c>
      <c r="G1624" t="s">
        <v>137</v>
      </c>
      <c r="H1624" t="s">
        <v>138</v>
      </c>
      <c r="I1624" t="s">
        <v>139</v>
      </c>
      <c r="J1624" t="s">
        <v>87</v>
      </c>
      <c r="K1624" s="5" t="s">
        <v>95</v>
      </c>
      <c r="L1624" s="5" t="s">
        <v>1603</v>
      </c>
      <c r="M1624" s="5" t="s">
        <v>33</v>
      </c>
      <c r="N1624" s="5">
        <v>2444</v>
      </c>
      <c r="O1624" s="5">
        <v>3241806.95</v>
      </c>
      <c r="P1624" s="49"/>
      <c r="Q1624" s="48"/>
    </row>
    <row r="1625" spans="1:17" x14ac:dyDescent="0.3">
      <c r="A1625" t="s">
        <v>2127</v>
      </c>
      <c r="B1625" t="s">
        <v>135</v>
      </c>
      <c r="C1625" s="46" t="s">
        <v>176</v>
      </c>
      <c r="D1625" t="s">
        <v>177</v>
      </c>
      <c r="E1625" t="s">
        <v>6</v>
      </c>
      <c r="F1625" t="s">
        <v>1602</v>
      </c>
      <c r="G1625" t="s">
        <v>137</v>
      </c>
      <c r="H1625" t="s">
        <v>138</v>
      </c>
      <c r="I1625" t="s">
        <v>139</v>
      </c>
      <c r="J1625" t="s">
        <v>87</v>
      </c>
      <c r="K1625" s="5" t="s">
        <v>95</v>
      </c>
      <c r="L1625" s="5" t="s">
        <v>1603</v>
      </c>
      <c r="M1625" s="5" t="s">
        <v>33</v>
      </c>
      <c r="N1625" s="5">
        <v>927</v>
      </c>
      <c r="O1625" s="5">
        <v>1031093.23</v>
      </c>
      <c r="P1625" s="49"/>
      <c r="Q1625" s="48"/>
    </row>
    <row r="1626" spans="1:17" x14ac:dyDescent="0.3">
      <c r="A1626" t="s">
        <v>2128</v>
      </c>
      <c r="B1626" t="s">
        <v>135</v>
      </c>
      <c r="C1626" s="46" t="s">
        <v>176</v>
      </c>
      <c r="D1626" t="s">
        <v>177</v>
      </c>
      <c r="E1626" t="s">
        <v>6</v>
      </c>
      <c r="F1626" t="s">
        <v>1602</v>
      </c>
      <c r="G1626" t="s">
        <v>137</v>
      </c>
      <c r="H1626" t="s">
        <v>138</v>
      </c>
      <c r="I1626" t="s">
        <v>139</v>
      </c>
      <c r="J1626" t="s">
        <v>88</v>
      </c>
      <c r="K1626" s="5" t="s">
        <v>95</v>
      </c>
      <c r="L1626" s="5" t="s">
        <v>1603</v>
      </c>
      <c r="M1626" s="5" t="s">
        <v>33</v>
      </c>
      <c r="N1626" s="5">
        <v>1600</v>
      </c>
      <c r="O1626" s="5">
        <v>465651.21</v>
      </c>
      <c r="P1626" s="49"/>
      <c r="Q1626" s="48"/>
    </row>
    <row r="1627" spans="1:17" x14ac:dyDescent="0.3">
      <c r="A1627" t="s">
        <v>2129</v>
      </c>
      <c r="B1627" t="s">
        <v>135</v>
      </c>
      <c r="C1627" s="46" t="s">
        <v>176</v>
      </c>
      <c r="D1627" t="s">
        <v>177</v>
      </c>
      <c r="E1627" t="s">
        <v>6</v>
      </c>
      <c r="F1627" t="s">
        <v>1602</v>
      </c>
      <c r="G1627" t="s">
        <v>137</v>
      </c>
      <c r="H1627" t="s">
        <v>138</v>
      </c>
      <c r="I1627" t="s">
        <v>139</v>
      </c>
      <c r="J1627" t="s">
        <v>87</v>
      </c>
      <c r="K1627" s="5" t="s">
        <v>95</v>
      </c>
      <c r="L1627" s="5" t="s">
        <v>1603</v>
      </c>
      <c r="M1627" s="5" t="s">
        <v>33</v>
      </c>
      <c r="N1627" s="5">
        <v>36</v>
      </c>
      <c r="O1627" s="5">
        <v>76141.08</v>
      </c>
      <c r="P1627" s="49"/>
      <c r="Q1627" s="48"/>
    </row>
    <row r="1628" spans="1:17" x14ac:dyDescent="0.3">
      <c r="A1628" t="s">
        <v>2130</v>
      </c>
      <c r="B1628" t="s">
        <v>135</v>
      </c>
      <c r="C1628" s="46" t="s">
        <v>176</v>
      </c>
      <c r="D1628" t="s">
        <v>177</v>
      </c>
      <c r="E1628" t="s">
        <v>6</v>
      </c>
      <c r="F1628" t="s">
        <v>1602</v>
      </c>
      <c r="G1628" t="s">
        <v>137</v>
      </c>
      <c r="H1628" t="s">
        <v>138</v>
      </c>
      <c r="I1628" t="s">
        <v>139</v>
      </c>
      <c r="J1628" t="s">
        <v>35</v>
      </c>
      <c r="K1628" s="5" t="s">
        <v>95</v>
      </c>
      <c r="L1628" s="5" t="s">
        <v>1603</v>
      </c>
      <c r="M1628" s="5" t="s">
        <v>33</v>
      </c>
      <c r="N1628" s="5">
        <v>52</v>
      </c>
      <c r="O1628" s="5">
        <v>44049.279999999999</v>
      </c>
      <c r="P1628" s="49"/>
      <c r="Q1628" s="48"/>
    </row>
    <row r="1629" spans="1:17" x14ac:dyDescent="0.3">
      <c r="A1629" t="s">
        <v>2131</v>
      </c>
      <c r="B1629" t="s">
        <v>135</v>
      </c>
      <c r="C1629" s="46" t="s">
        <v>176</v>
      </c>
      <c r="D1629" t="s">
        <v>177</v>
      </c>
      <c r="E1629" t="s">
        <v>6</v>
      </c>
      <c r="F1629" t="s">
        <v>1602</v>
      </c>
      <c r="G1629" t="s">
        <v>137</v>
      </c>
      <c r="H1629" t="s">
        <v>138</v>
      </c>
      <c r="I1629" t="s">
        <v>139</v>
      </c>
      <c r="J1629" t="s">
        <v>88</v>
      </c>
      <c r="K1629" s="5" t="s">
        <v>96</v>
      </c>
      <c r="L1629" s="5" t="s">
        <v>1603</v>
      </c>
      <c r="M1629" s="5" t="s">
        <v>33</v>
      </c>
      <c r="N1629" s="5">
        <v>1182</v>
      </c>
      <c r="O1629" s="5">
        <v>644688.5</v>
      </c>
      <c r="P1629" s="49"/>
      <c r="Q1629" s="48"/>
    </row>
    <row r="1630" spans="1:17" x14ac:dyDescent="0.3">
      <c r="A1630" t="s">
        <v>2132</v>
      </c>
      <c r="B1630" t="s">
        <v>135</v>
      </c>
      <c r="C1630" s="46" t="s">
        <v>176</v>
      </c>
      <c r="D1630" t="s">
        <v>177</v>
      </c>
      <c r="E1630" t="s">
        <v>6</v>
      </c>
      <c r="F1630" t="s">
        <v>1602</v>
      </c>
      <c r="G1630" t="s">
        <v>137</v>
      </c>
      <c r="H1630" t="s">
        <v>138</v>
      </c>
      <c r="I1630" t="s">
        <v>139</v>
      </c>
      <c r="J1630" t="s">
        <v>35</v>
      </c>
      <c r="K1630" s="5" t="s">
        <v>95</v>
      </c>
      <c r="L1630" s="5" t="s">
        <v>1603</v>
      </c>
      <c r="M1630" s="5" t="s">
        <v>33</v>
      </c>
      <c r="N1630" s="5">
        <v>6</v>
      </c>
      <c r="O1630" s="5">
        <v>5082.3</v>
      </c>
      <c r="P1630" s="49"/>
      <c r="Q1630" s="48"/>
    </row>
    <row r="1631" spans="1:17" x14ac:dyDescent="0.3">
      <c r="A1631" t="s">
        <v>2133</v>
      </c>
      <c r="B1631" t="s">
        <v>135</v>
      </c>
      <c r="C1631" s="46" t="s">
        <v>176</v>
      </c>
      <c r="D1631" t="s">
        <v>177</v>
      </c>
      <c r="E1631" t="s">
        <v>6</v>
      </c>
      <c r="F1631" t="s">
        <v>1602</v>
      </c>
      <c r="G1631" t="s">
        <v>137</v>
      </c>
      <c r="H1631" t="s">
        <v>138</v>
      </c>
      <c r="I1631" t="s">
        <v>139</v>
      </c>
      <c r="J1631" t="s">
        <v>88</v>
      </c>
      <c r="K1631" s="5" t="s">
        <v>96</v>
      </c>
      <c r="L1631" s="5" t="s">
        <v>1603</v>
      </c>
      <c r="M1631" s="5" t="s">
        <v>33</v>
      </c>
      <c r="N1631" s="5">
        <v>1180</v>
      </c>
      <c r="O1631" s="5">
        <v>1157614.81</v>
      </c>
      <c r="P1631" s="49"/>
      <c r="Q1631" s="48"/>
    </row>
    <row r="1632" spans="1:17" x14ac:dyDescent="0.3">
      <c r="A1632" t="s">
        <v>2134</v>
      </c>
      <c r="B1632" t="s">
        <v>135</v>
      </c>
      <c r="C1632" s="46" t="s">
        <v>176</v>
      </c>
      <c r="D1632" t="s">
        <v>177</v>
      </c>
      <c r="E1632" t="s">
        <v>6</v>
      </c>
      <c r="F1632" t="s">
        <v>1602</v>
      </c>
      <c r="G1632" t="s">
        <v>137</v>
      </c>
      <c r="H1632" t="s">
        <v>138</v>
      </c>
      <c r="I1632" t="s">
        <v>140</v>
      </c>
      <c r="J1632" t="s">
        <v>141</v>
      </c>
      <c r="K1632" s="5" t="s">
        <v>95</v>
      </c>
      <c r="M1632" s="5" t="s">
        <v>33</v>
      </c>
      <c r="N1632" s="5">
        <v>5</v>
      </c>
      <c r="O1632" s="5">
        <v>25100.27</v>
      </c>
      <c r="P1632" s="49"/>
      <c r="Q1632" s="48"/>
    </row>
    <row r="1633" spans="1:17" x14ac:dyDescent="0.3">
      <c r="A1633" t="s">
        <v>2135</v>
      </c>
      <c r="B1633" t="s">
        <v>135</v>
      </c>
      <c r="C1633" s="46" t="s">
        <v>176</v>
      </c>
      <c r="D1633" t="s">
        <v>177</v>
      </c>
      <c r="E1633" t="s">
        <v>6</v>
      </c>
      <c r="F1633" t="s">
        <v>1602</v>
      </c>
      <c r="G1633" t="s">
        <v>137</v>
      </c>
      <c r="H1633" t="s">
        <v>138</v>
      </c>
      <c r="I1633" t="s">
        <v>140</v>
      </c>
      <c r="J1633" t="s">
        <v>141</v>
      </c>
      <c r="K1633" s="5" t="s">
        <v>95</v>
      </c>
      <c r="M1633" s="5" t="s">
        <v>33</v>
      </c>
      <c r="N1633" s="5">
        <v>13</v>
      </c>
      <c r="O1633" s="5">
        <v>68549.73</v>
      </c>
      <c r="P1633" s="49"/>
      <c r="Q1633" s="48"/>
    </row>
    <row r="1634" spans="1:17" x14ac:dyDescent="0.3">
      <c r="A1634" t="s">
        <v>2136</v>
      </c>
      <c r="B1634" t="s">
        <v>135</v>
      </c>
      <c r="C1634" s="46" t="s">
        <v>176</v>
      </c>
      <c r="D1634" t="s">
        <v>177</v>
      </c>
      <c r="E1634" t="s">
        <v>6</v>
      </c>
      <c r="F1634" t="s">
        <v>1602</v>
      </c>
      <c r="G1634" t="s">
        <v>137</v>
      </c>
      <c r="H1634" t="s">
        <v>138</v>
      </c>
      <c r="I1634" t="s">
        <v>140</v>
      </c>
      <c r="J1634" t="s">
        <v>141</v>
      </c>
      <c r="K1634" s="5" t="s">
        <v>95</v>
      </c>
      <c r="M1634" s="5" t="s">
        <v>33</v>
      </c>
      <c r="N1634" s="5">
        <v>6</v>
      </c>
      <c r="O1634" s="5">
        <v>23944.080000000002</v>
      </c>
      <c r="P1634" s="49"/>
      <c r="Q1634" s="48"/>
    </row>
    <row r="1635" spans="1:17" x14ac:dyDescent="0.3">
      <c r="A1635" t="s">
        <v>2137</v>
      </c>
      <c r="B1635" t="s">
        <v>135</v>
      </c>
      <c r="C1635" s="46" t="s">
        <v>176</v>
      </c>
      <c r="D1635" t="s">
        <v>177</v>
      </c>
      <c r="E1635" t="s">
        <v>6</v>
      </c>
      <c r="F1635" t="s">
        <v>1602</v>
      </c>
      <c r="G1635" t="s">
        <v>137</v>
      </c>
      <c r="H1635" t="s">
        <v>138</v>
      </c>
      <c r="I1635" t="s">
        <v>140</v>
      </c>
      <c r="J1635" t="s">
        <v>141</v>
      </c>
      <c r="K1635" s="5" t="s">
        <v>95</v>
      </c>
      <c r="M1635" s="5" t="s">
        <v>33</v>
      </c>
      <c r="N1635" s="5">
        <v>1</v>
      </c>
      <c r="O1635" s="5">
        <v>3734.35</v>
      </c>
      <c r="P1635" s="49"/>
      <c r="Q1635" s="48"/>
    </row>
    <row r="1636" spans="1:17" x14ac:dyDescent="0.3">
      <c r="A1636" t="s">
        <v>2138</v>
      </c>
      <c r="B1636" t="s">
        <v>135</v>
      </c>
      <c r="C1636" s="46" t="s">
        <v>176</v>
      </c>
      <c r="D1636" t="s">
        <v>177</v>
      </c>
      <c r="E1636" t="s">
        <v>6</v>
      </c>
      <c r="F1636" t="s">
        <v>1602</v>
      </c>
      <c r="G1636" t="s">
        <v>137</v>
      </c>
      <c r="H1636" t="s">
        <v>138</v>
      </c>
      <c r="I1636" t="s">
        <v>140</v>
      </c>
      <c r="J1636" t="s">
        <v>141</v>
      </c>
      <c r="K1636" s="5" t="s">
        <v>95</v>
      </c>
      <c r="M1636" s="5" t="s">
        <v>33</v>
      </c>
      <c r="N1636" s="5">
        <v>24</v>
      </c>
      <c r="O1636" s="5">
        <v>26322.13</v>
      </c>
      <c r="P1636" s="49"/>
      <c r="Q1636" s="48"/>
    </row>
    <row r="1637" spans="1:17" x14ac:dyDescent="0.3">
      <c r="A1637" t="s">
        <v>2139</v>
      </c>
      <c r="B1637" t="s">
        <v>135</v>
      </c>
      <c r="C1637" s="46" t="s">
        <v>176</v>
      </c>
      <c r="D1637" t="s">
        <v>177</v>
      </c>
      <c r="E1637" t="s">
        <v>6</v>
      </c>
      <c r="F1637" t="s">
        <v>1602</v>
      </c>
      <c r="G1637" t="s">
        <v>137</v>
      </c>
      <c r="H1637" t="s">
        <v>138</v>
      </c>
      <c r="I1637" t="s">
        <v>140</v>
      </c>
      <c r="J1637" t="s">
        <v>141</v>
      </c>
      <c r="K1637" s="5" t="s">
        <v>95</v>
      </c>
      <c r="M1637" s="5" t="s">
        <v>33</v>
      </c>
      <c r="N1637" s="5">
        <v>24</v>
      </c>
      <c r="O1637" s="5">
        <v>21517.22</v>
      </c>
      <c r="P1637" s="49"/>
      <c r="Q1637" s="48"/>
    </row>
    <row r="1638" spans="1:17" x14ac:dyDescent="0.3">
      <c r="A1638" t="s">
        <v>2140</v>
      </c>
      <c r="B1638" t="s">
        <v>135</v>
      </c>
      <c r="C1638" s="46" t="s">
        <v>176</v>
      </c>
      <c r="D1638" t="s">
        <v>177</v>
      </c>
      <c r="E1638" t="s">
        <v>6</v>
      </c>
      <c r="F1638" t="s">
        <v>1602</v>
      </c>
      <c r="G1638" t="s">
        <v>137</v>
      </c>
      <c r="H1638" t="s">
        <v>138</v>
      </c>
      <c r="I1638" t="s">
        <v>140</v>
      </c>
      <c r="J1638" t="s">
        <v>141</v>
      </c>
      <c r="K1638" s="5" t="s">
        <v>95</v>
      </c>
      <c r="M1638" s="5" t="s">
        <v>33</v>
      </c>
      <c r="N1638" s="5">
        <v>8</v>
      </c>
      <c r="O1638" s="5">
        <v>7172.86</v>
      </c>
      <c r="P1638" s="49"/>
      <c r="Q1638" s="48"/>
    </row>
    <row r="1639" spans="1:17" x14ac:dyDescent="0.3">
      <c r="A1639" t="s">
        <v>2141</v>
      </c>
      <c r="B1639" t="s">
        <v>135</v>
      </c>
      <c r="C1639" s="46" t="s">
        <v>176</v>
      </c>
      <c r="D1639" t="s">
        <v>177</v>
      </c>
      <c r="E1639" t="s">
        <v>6</v>
      </c>
      <c r="F1639" t="s">
        <v>1602</v>
      </c>
      <c r="G1639" t="s">
        <v>137</v>
      </c>
      <c r="H1639" t="s">
        <v>138</v>
      </c>
      <c r="I1639" t="s">
        <v>31</v>
      </c>
      <c r="J1639" t="s">
        <v>426</v>
      </c>
      <c r="K1639" s="5" t="s">
        <v>95</v>
      </c>
      <c r="M1639" s="5" t="s">
        <v>33</v>
      </c>
      <c r="N1639" s="5">
        <v>2760</v>
      </c>
      <c r="O1639" s="5">
        <v>1090934.0900000001</v>
      </c>
      <c r="P1639" s="49"/>
      <c r="Q1639" s="48"/>
    </row>
    <row r="1640" spans="1:17" x14ac:dyDescent="0.3">
      <c r="A1640" t="s">
        <v>2142</v>
      </c>
      <c r="B1640" t="s">
        <v>135</v>
      </c>
      <c r="C1640" s="46" t="s">
        <v>176</v>
      </c>
      <c r="D1640" t="s">
        <v>177</v>
      </c>
      <c r="E1640" t="s">
        <v>6</v>
      </c>
      <c r="F1640" t="s">
        <v>1602</v>
      </c>
      <c r="G1640" t="s">
        <v>137</v>
      </c>
      <c r="H1640" t="s">
        <v>138</v>
      </c>
      <c r="I1640" t="s">
        <v>139</v>
      </c>
      <c r="J1640" t="s">
        <v>87</v>
      </c>
      <c r="K1640" s="5" t="s">
        <v>95</v>
      </c>
      <c r="L1640" s="5" t="s">
        <v>1603</v>
      </c>
      <c r="M1640" s="5" t="s">
        <v>33</v>
      </c>
      <c r="N1640" s="5">
        <v>30</v>
      </c>
      <c r="O1640" s="5">
        <v>196275.96</v>
      </c>
      <c r="P1640" s="49"/>
      <c r="Q1640" s="48"/>
    </row>
    <row r="1641" spans="1:17" x14ac:dyDescent="0.3">
      <c r="A1641" t="s">
        <v>2143</v>
      </c>
      <c r="B1641" t="s">
        <v>135</v>
      </c>
      <c r="C1641" s="46" t="s">
        <v>176</v>
      </c>
      <c r="D1641" t="s">
        <v>177</v>
      </c>
      <c r="E1641" t="s">
        <v>6</v>
      </c>
      <c r="F1641" t="s">
        <v>1602</v>
      </c>
      <c r="G1641" t="s">
        <v>137</v>
      </c>
      <c r="H1641" t="s">
        <v>138</v>
      </c>
      <c r="I1641" t="s">
        <v>140</v>
      </c>
      <c r="J1641" t="s">
        <v>141</v>
      </c>
      <c r="K1641" s="5" t="s">
        <v>96</v>
      </c>
      <c r="M1641" s="5" t="s">
        <v>33</v>
      </c>
      <c r="N1641" s="5">
        <v>626</v>
      </c>
      <c r="O1641" s="5">
        <v>127057.41</v>
      </c>
      <c r="P1641" s="49"/>
      <c r="Q1641" s="48"/>
    </row>
    <row r="1642" spans="1:17" x14ac:dyDescent="0.3">
      <c r="A1642" t="s">
        <v>2144</v>
      </c>
      <c r="B1642" t="s">
        <v>135</v>
      </c>
      <c r="C1642" s="46" t="s">
        <v>176</v>
      </c>
      <c r="D1642" t="s">
        <v>177</v>
      </c>
      <c r="E1642" t="s">
        <v>6</v>
      </c>
      <c r="F1642" t="s">
        <v>1602</v>
      </c>
      <c r="G1642" t="s">
        <v>137</v>
      </c>
      <c r="H1642" t="s">
        <v>138</v>
      </c>
      <c r="I1642" t="s">
        <v>140</v>
      </c>
      <c r="J1642" t="s">
        <v>141</v>
      </c>
      <c r="K1642" s="5" t="s">
        <v>96</v>
      </c>
      <c r="M1642" s="5" t="s">
        <v>33</v>
      </c>
      <c r="N1642" s="5">
        <v>708</v>
      </c>
      <c r="O1642" s="5">
        <v>416561</v>
      </c>
      <c r="P1642" s="49"/>
      <c r="Q1642" s="48"/>
    </row>
    <row r="1643" spans="1:17" x14ac:dyDescent="0.3">
      <c r="A1643" t="s">
        <v>2145</v>
      </c>
      <c r="B1643" t="s">
        <v>135</v>
      </c>
      <c r="C1643" s="46" t="s">
        <v>176</v>
      </c>
      <c r="D1643" t="s">
        <v>177</v>
      </c>
      <c r="E1643" t="s">
        <v>6</v>
      </c>
      <c r="F1643" t="s">
        <v>1602</v>
      </c>
      <c r="G1643" t="s">
        <v>137</v>
      </c>
      <c r="H1643" t="s">
        <v>138</v>
      </c>
      <c r="I1643" t="s">
        <v>140</v>
      </c>
      <c r="J1643" t="s">
        <v>141</v>
      </c>
      <c r="K1643" s="5" t="s">
        <v>95</v>
      </c>
      <c r="M1643" s="5" t="s">
        <v>33</v>
      </c>
      <c r="N1643" s="5">
        <v>9</v>
      </c>
      <c r="O1643" s="5">
        <v>25807.03</v>
      </c>
      <c r="P1643" s="49"/>
      <c r="Q1643" s="48"/>
    </row>
    <row r="1644" spans="1:17" x14ac:dyDescent="0.3">
      <c r="A1644" t="s">
        <v>2146</v>
      </c>
      <c r="B1644" t="s">
        <v>135</v>
      </c>
      <c r="C1644" s="46" t="s">
        <v>176</v>
      </c>
      <c r="D1644" t="s">
        <v>177</v>
      </c>
      <c r="E1644" t="s">
        <v>6</v>
      </c>
      <c r="F1644" t="s">
        <v>1602</v>
      </c>
      <c r="G1644" t="s">
        <v>137</v>
      </c>
      <c r="H1644" t="s">
        <v>138</v>
      </c>
      <c r="I1644" t="s">
        <v>140</v>
      </c>
      <c r="J1644" t="s">
        <v>141</v>
      </c>
      <c r="K1644" s="5" t="s">
        <v>95</v>
      </c>
      <c r="M1644" s="5" t="s">
        <v>33</v>
      </c>
      <c r="N1644" s="5">
        <v>14</v>
      </c>
      <c r="O1644" s="5">
        <v>12156.38</v>
      </c>
      <c r="P1644" s="49"/>
      <c r="Q1644" s="48"/>
    </row>
    <row r="1645" spans="1:17" x14ac:dyDescent="0.3">
      <c r="A1645" t="s">
        <v>2147</v>
      </c>
      <c r="B1645" t="s">
        <v>135</v>
      </c>
      <c r="C1645" s="46" t="s">
        <v>176</v>
      </c>
      <c r="D1645" t="s">
        <v>177</v>
      </c>
      <c r="E1645" t="s">
        <v>6</v>
      </c>
      <c r="F1645" t="s">
        <v>1602</v>
      </c>
      <c r="G1645" t="s">
        <v>137</v>
      </c>
      <c r="H1645" t="s">
        <v>138</v>
      </c>
      <c r="I1645" t="s">
        <v>139</v>
      </c>
      <c r="J1645" t="s">
        <v>35</v>
      </c>
      <c r="K1645" s="5" t="s">
        <v>96</v>
      </c>
      <c r="L1645" s="5" t="s">
        <v>1603</v>
      </c>
      <c r="M1645" s="5" t="s">
        <v>33</v>
      </c>
      <c r="N1645" s="5">
        <v>2000</v>
      </c>
      <c r="O1645" s="5">
        <v>1332817.3700000001</v>
      </c>
      <c r="P1645" s="49"/>
      <c r="Q1645" s="48"/>
    </row>
    <row r="1646" spans="1:17" x14ac:dyDescent="0.3">
      <c r="A1646" t="s">
        <v>2148</v>
      </c>
      <c r="B1646" t="s">
        <v>135</v>
      </c>
      <c r="C1646" s="46" t="s">
        <v>176</v>
      </c>
      <c r="D1646" t="s">
        <v>177</v>
      </c>
      <c r="E1646" t="s">
        <v>6</v>
      </c>
      <c r="F1646" t="s">
        <v>1602</v>
      </c>
      <c r="G1646" t="s">
        <v>137</v>
      </c>
      <c r="H1646" t="s">
        <v>138</v>
      </c>
      <c r="I1646" t="s">
        <v>139</v>
      </c>
      <c r="J1646" t="s">
        <v>35</v>
      </c>
      <c r="K1646" s="5" t="s">
        <v>95</v>
      </c>
      <c r="L1646" s="5" t="s">
        <v>1603</v>
      </c>
      <c r="M1646" s="5" t="s">
        <v>33</v>
      </c>
      <c r="N1646" s="5">
        <v>2</v>
      </c>
      <c r="O1646" s="5">
        <v>1690.04</v>
      </c>
      <c r="P1646" s="49"/>
      <c r="Q1646" s="48"/>
    </row>
    <row r="1647" spans="1:17" x14ac:dyDescent="0.3">
      <c r="A1647" t="s">
        <v>2149</v>
      </c>
      <c r="B1647" t="s">
        <v>135</v>
      </c>
      <c r="C1647" s="46" t="s">
        <v>176</v>
      </c>
      <c r="D1647" t="s">
        <v>177</v>
      </c>
      <c r="E1647" t="s">
        <v>6</v>
      </c>
      <c r="F1647" t="s">
        <v>1602</v>
      </c>
      <c r="G1647" t="s">
        <v>137</v>
      </c>
      <c r="H1647" t="s">
        <v>138</v>
      </c>
      <c r="I1647" t="s">
        <v>139</v>
      </c>
      <c r="J1647" t="s">
        <v>35</v>
      </c>
      <c r="K1647" s="5" t="s">
        <v>95</v>
      </c>
      <c r="L1647" s="5" t="s">
        <v>1603</v>
      </c>
      <c r="M1647" s="5" t="s">
        <v>33</v>
      </c>
      <c r="N1647" s="5">
        <v>2</v>
      </c>
      <c r="O1647" s="5">
        <v>1690.04</v>
      </c>
      <c r="P1647" s="49"/>
      <c r="Q1647" s="48"/>
    </row>
    <row r="1648" spans="1:17" x14ac:dyDescent="0.3">
      <c r="A1648" t="s">
        <v>2150</v>
      </c>
      <c r="B1648" t="s">
        <v>135</v>
      </c>
      <c r="C1648" s="46" t="s">
        <v>176</v>
      </c>
      <c r="D1648" t="s">
        <v>177</v>
      </c>
      <c r="E1648" t="s">
        <v>6</v>
      </c>
      <c r="F1648" t="s">
        <v>1602</v>
      </c>
      <c r="G1648" t="s">
        <v>137</v>
      </c>
      <c r="H1648" t="s">
        <v>138</v>
      </c>
      <c r="I1648" t="s">
        <v>139</v>
      </c>
      <c r="J1648" t="s">
        <v>88</v>
      </c>
      <c r="K1648" s="5" t="s">
        <v>96</v>
      </c>
      <c r="L1648" s="5" t="s">
        <v>1603</v>
      </c>
      <c r="M1648" s="5" t="s">
        <v>33</v>
      </c>
      <c r="N1648" s="5">
        <v>104</v>
      </c>
      <c r="O1648" s="5">
        <v>53019.07</v>
      </c>
      <c r="P1648" s="49"/>
      <c r="Q1648" s="48"/>
    </row>
    <row r="1649" spans="1:17" x14ac:dyDescent="0.3">
      <c r="A1649" t="s">
        <v>2151</v>
      </c>
      <c r="B1649" t="s">
        <v>135</v>
      </c>
      <c r="C1649" s="46" t="s">
        <v>176</v>
      </c>
      <c r="D1649" t="s">
        <v>177</v>
      </c>
      <c r="E1649" t="s">
        <v>6</v>
      </c>
      <c r="F1649" t="s">
        <v>1602</v>
      </c>
      <c r="G1649" t="s">
        <v>137</v>
      </c>
      <c r="H1649" t="s">
        <v>138</v>
      </c>
      <c r="I1649" t="s">
        <v>140</v>
      </c>
      <c r="J1649" t="s">
        <v>141</v>
      </c>
      <c r="K1649" s="5" t="s">
        <v>96</v>
      </c>
      <c r="M1649" s="5" t="s">
        <v>33</v>
      </c>
      <c r="N1649" s="5">
        <v>4332</v>
      </c>
      <c r="O1649" s="5">
        <v>9176341.7599999998</v>
      </c>
      <c r="P1649" s="49"/>
      <c r="Q1649" s="48"/>
    </row>
    <row r="1650" spans="1:17" x14ac:dyDescent="0.3">
      <c r="A1650" t="s">
        <v>2152</v>
      </c>
      <c r="B1650" t="s">
        <v>135</v>
      </c>
      <c r="C1650" s="46" t="s">
        <v>176</v>
      </c>
      <c r="D1650" t="s">
        <v>177</v>
      </c>
      <c r="E1650" t="s">
        <v>6</v>
      </c>
      <c r="F1650" t="s">
        <v>1602</v>
      </c>
      <c r="G1650" t="s">
        <v>137</v>
      </c>
      <c r="H1650" t="s">
        <v>138</v>
      </c>
      <c r="I1650" t="s">
        <v>140</v>
      </c>
      <c r="J1650" t="s">
        <v>141</v>
      </c>
      <c r="K1650" s="5" t="s">
        <v>96</v>
      </c>
      <c r="M1650" s="5" t="s">
        <v>33</v>
      </c>
      <c r="N1650" s="5">
        <v>1200</v>
      </c>
      <c r="O1650" s="5">
        <v>149232.84</v>
      </c>
      <c r="P1650" s="49"/>
      <c r="Q1650" s="48"/>
    </row>
    <row r="1651" spans="1:17" x14ac:dyDescent="0.3">
      <c r="A1651" t="s">
        <v>2153</v>
      </c>
      <c r="B1651" t="s">
        <v>135</v>
      </c>
      <c r="C1651" s="46" t="s">
        <v>176</v>
      </c>
      <c r="D1651" t="s">
        <v>177</v>
      </c>
      <c r="E1651" t="s">
        <v>6</v>
      </c>
      <c r="F1651" t="s">
        <v>1602</v>
      </c>
      <c r="G1651" t="s">
        <v>137</v>
      </c>
      <c r="H1651" t="s">
        <v>138</v>
      </c>
      <c r="I1651" t="s">
        <v>140</v>
      </c>
      <c r="J1651" t="s">
        <v>141</v>
      </c>
      <c r="K1651" s="5" t="s">
        <v>95</v>
      </c>
      <c r="M1651" s="5" t="s">
        <v>33</v>
      </c>
      <c r="N1651" s="5">
        <v>25</v>
      </c>
      <c r="O1651" s="5">
        <v>51582.64</v>
      </c>
      <c r="P1651" s="49"/>
      <c r="Q1651" s="48"/>
    </row>
    <row r="1652" spans="1:17" x14ac:dyDescent="0.3">
      <c r="A1652" t="s">
        <v>2154</v>
      </c>
      <c r="B1652" t="s">
        <v>135</v>
      </c>
      <c r="C1652" s="46" t="s">
        <v>176</v>
      </c>
      <c r="D1652" t="s">
        <v>177</v>
      </c>
      <c r="E1652" t="s">
        <v>6</v>
      </c>
      <c r="F1652" t="s">
        <v>1602</v>
      </c>
      <c r="G1652" t="s">
        <v>137</v>
      </c>
      <c r="H1652" t="s">
        <v>138</v>
      </c>
      <c r="I1652" t="s">
        <v>140</v>
      </c>
      <c r="J1652" t="s">
        <v>141</v>
      </c>
      <c r="K1652" s="5" t="s">
        <v>95</v>
      </c>
      <c r="M1652" s="5" t="s">
        <v>33</v>
      </c>
      <c r="N1652" s="5">
        <v>45</v>
      </c>
      <c r="O1652" s="5">
        <v>92849</v>
      </c>
      <c r="P1652" s="49"/>
      <c r="Q1652" s="48"/>
    </row>
    <row r="1653" spans="1:17" x14ac:dyDescent="0.3">
      <c r="A1653" t="s">
        <v>2155</v>
      </c>
      <c r="B1653" t="s">
        <v>135</v>
      </c>
      <c r="C1653" s="46" t="s">
        <v>176</v>
      </c>
      <c r="D1653" t="s">
        <v>177</v>
      </c>
      <c r="E1653" t="s">
        <v>6</v>
      </c>
      <c r="F1653" t="s">
        <v>1602</v>
      </c>
      <c r="G1653" t="s">
        <v>137</v>
      </c>
      <c r="H1653" t="s">
        <v>138</v>
      </c>
      <c r="I1653" t="s">
        <v>140</v>
      </c>
      <c r="J1653" t="s">
        <v>141</v>
      </c>
      <c r="K1653" s="5" t="s">
        <v>95</v>
      </c>
      <c r="M1653" s="5" t="s">
        <v>33</v>
      </c>
      <c r="N1653" s="5">
        <v>1512</v>
      </c>
      <c r="O1653" s="5">
        <v>1421906.4</v>
      </c>
      <c r="P1653" s="49"/>
      <c r="Q1653" s="48"/>
    </row>
    <row r="1654" spans="1:17" x14ac:dyDescent="0.3">
      <c r="A1654" t="s">
        <v>2156</v>
      </c>
      <c r="B1654" t="s">
        <v>135</v>
      </c>
      <c r="C1654" s="46" t="s">
        <v>176</v>
      </c>
      <c r="D1654" t="s">
        <v>177</v>
      </c>
      <c r="E1654" t="s">
        <v>6</v>
      </c>
      <c r="F1654" t="s">
        <v>1602</v>
      </c>
      <c r="G1654" t="s">
        <v>137</v>
      </c>
      <c r="H1654" t="s">
        <v>138</v>
      </c>
      <c r="I1654" t="s">
        <v>140</v>
      </c>
      <c r="J1654" t="s">
        <v>141</v>
      </c>
      <c r="K1654" s="5" t="s">
        <v>95</v>
      </c>
      <c r="M1654" s="5" t="s">
        <v>33</v>
      </c>
      <c r="N1654" s="5">
        <v>25</v>
      </c>
      <c r="O1654" s="5">
        <v>93562.43</v>
      </c>
      <c r="P1654" s="49"/>
      <c r="Q1654" s="48"/>
    </row>
    <row r="1655" spans="1:17" x14ac:dyDescent="0.3">
      <c r="A1655" t="s">
        <v>2157</v>
      </c>
      <c r="B1655" t="s">
        <v>135</v>
      </c>
      <c r="C1655" s="46" t="s">
        <v>176</v>
      </c>
      <c r="D1655" t="s">
        <v>177</v>
      </c>
      <c r="E1655" t="s">
        <v>6</v>
      </c>
      <c r="F1655" t="s">
        <v>1602</v>
      </c>
      <c r="G1655" t="s">
        <v>137</v>
      </c>
      <c r="H1655" t="s">
        <v>138</v>
      </c>
      <c r="I1655" t="s">
        <v>140</v>
      </c>
      <c r="J1655" t="s">
        <v>141</v>
      </c>
      <c r="K1655" s="5" t="s">
        <v>95</v>
      </c>
      <c r="M1655" s="5" t="s">
        <v>33</v>
      </c>
      <c r="N1655" s="5">
        <v>14</v>
      </c>
      <c r="O1655" s="5">
        <v>52395.28</v>
      </c>
      <c r="P1655" s="49"/>
      <c r="Q1655" s="48"/>
    </row>
    <row r="1656" spans="1:17" x14ac:dyDescent="0.3">
      <c r="A1656" t="s">
        <v>2158</v>
      </c>
      <c r="B1656" t="s">
        <v>135</v>
      </c>
      <c r="C1656" s="46" t="s">
        <v>176</v>
      </c>
      <c r="D1656" t="s">
        <v>177</v>
      </c>
      <c r="E1656" t="s">
        <v>6</v>
      </c>
      <c r="F1656" t="s">
        <v>1602</v>
      </c>
      <c r="G1656" t="s">
        <v>137</v>
      </c>
      <c r="H1656" t="s">
        <v>138</v>
      </c>
      <c r="I1656" t="s">
        <v>139</v>
      </c>
      <c r="J1656" t="s">
        <v>88</v>
      </c>
      <c r="K1656" s="5" t="s">
        <v>95</v>
      </c>
      <c r="L1656" s="5" t="s">
        <v>1603</v>
      </c>
      <c r="M1656" s="5" t="s">
        <v>33</v>
      </c>
      <c r="N1656" s="5">
        <v>9</v>
      </c>
      <c r="O1656" s="5">
        <v>23055.71</v>
      </c>
      <c r="P1656" s="49"/>
      <c r="Q1656" s="48"/>
    </row>
    <row r="1657" spans="1:17" x14ac:dyDescent="0.3">
      <c r="A1657" t="s">
        <v>2159</v>
      </c>
      <c r="B1657" t="s">
        <v>135</v>
      </c>
      <c r="C1657" s="46" t="s">
        <v>176</v>
      </c>
      <c r="D1657" t="s">
        <v>177</v>
      </c>
      <c r="E1657" t="s">
        <v>6</v>
      </c>
      <c r="F1657" t="s">
        <v>1602</v>
      </c>
      <c r="G1657" t="s">
        <v>137</v>
      </c>
      <c r="H1657" t="s">
        <v>138</v>
      </c>
      <c r="I1657" t="s">
        <v>139</v>
      </c>
      <c r="J1657" t="s">
        <v>87</v>
      </c>
      <c r="K1657" s="5" t="s">
        <v>95</v>
      </c>
      <c r="L1657" s="5" t="s">
        <v>1603</v>
      </c>
      <c r="M1657" s="5" t="s">
        <v>33</v>
      </c>
      <c r="N1657" s="5">
        <v>12</v>
      </c>
      <c r="O1657" s="5">
        <v>2082.44</v>
      </c>
      <c r="P1657" s="49"/>
      <c r="Q1657" s="48"/>
    </row>
    <row r="1658" spans="1:17" x14ac:dyDescent="0.3">
      <c r="A1658" t="s">
        <v>2160</v>
      </c>
      <c r="B1658" t="s">
        <v>135</v>
      </c>
      <c r="C1658" s="46" t="s">
        <v>176</v>
      </c>
      <c r="D1658" t="s">
        <v>177</v>
      </c>
      <c r="E1658" t="s">
        <v>6</v>
      </c>
      <c r="F1658" t="s">
        <v>1602</v>
      </c>
      <c r="G1658" t="s">
        <v>137</v>
      </c>
      <c r="H1658" t="s">
        <v>138</v>
      </c>
      <c r="I1658" t="s">
        <v>139</v>
      </c>
      <c r="J1658" t="s">
        <v>88</v>
      </c>
      <c r="K1658" s="5" t="s">
        <v>96</v>
      </c>
      <c r="L1658" s="5" t="s">
        <v>1603</v>
      </c>
      <c r="M1658" s="5" t="s">
        <v>33</v>
      </c>
      <c r="N1658" s="5">
        <v>1510</v>
      </c>
      <c r="O1658" s="5">
        <v>3403786.89</v>
      </c>
      <c r="P1658" s="49"/>
      <c r="Q1658" s="48"/>
    </row>
    <row r="1659" spans="1:17" x14ac:dyDescent="0.3">
      <c r="A1659" t="s">
        <v>2161</v>
      </c>
      <c r="B1659" t="s">
        <v>135</v>
      </c>
      <c r="C1659" s="46" t="s">
        <v>176</v>
      </c>
      <c r="D1659" t="s">
        <v>177</v>
      </c>
      <c r="E1659" t="s">
        <v>6</v>
      </c>
      <c r="F1659" t="s">
        <v>1602</v>
      </c>
      <c r="G1659" t="s">
        <v>137</v>
      </c>
      <c r="H1659" t="s">
        <v>138</v>
      </c>
      <c r="I1659" t="s">
        <v>139</v>
      </c>
      <c r="J1659" t="s">
        <v>88</v>
      </c>
      <c r="K1659" s="5" t="s">
        <v>96</v>
      </c>
      <c r="L1659" s="5" t="s">
        <v>1603</v>
      </c>
      <c r="M1659" s="5" t="s">
        <v>33</v>
      </c>
      <c r="N1659" s="5">
        <v>181</v>
      </c>
      <c r="O1659" s="5">
        <v>37875.019999999997</v>
      </c>
      <c r="P1659" s="49"/>
      <c r="Q1659" s="48"/>
    </row>
    <row r="1660" spans="1:17" x14ac:dyDescent="0.3">
      <c r="A1660" t="s">
        <v>2162</v>
      </c>
      <c r="B1660" t="s">
        <v>135</v>
      </c>
      <c r="C1660" s="46" t="s">
        <v>176</v>
      </c>
      <c r="D1660" t="s">
        <v>177</v>
      </c>
      <c r="E1660" t="s">
        <v>6</v>
      </c>
      <c r="F1660" t="s">
        <v>1602</v>
      </c>
      <c r="G1660" t="s">
        <v>137</v>
      </c>
      <c r="H1660" t="s">
        <v>138</v>
      </c>
      <c r="I1660" t="s">
        <v>139</v>
      </c>
      <c r="J1660" t="s">
        <v>88</v>
      </c>
      <c r="K1660" s="5" t="s">
        <v>95</v>
      </c>
      <c r="L1660" s="5" t="s">
        <v>1603</v>
      </c>
      <c r="M1660" s="5" t="s">
        <v>33</v>
      </c>
      <c r="N1660" s="5">
        <v>902</v>
      </c>
      <c r="O1660" s="5">
        <v>1838861.74</v>
      </c>
      <c r="P1660" s="49"/>
      <c r="Q1660" s="48"/>
    </row>
    <row r="1661" spans="1:17" x14ac:dyDescent="0.3">
      <c r="A1661" t="s">
        <v>2163</v>
      </c>
      <c r="B1661" t="s">
        <v>135</v>
      </c>
      <c r="C1661" s="46" t="s">
        <v>176</v>
      </c>
      <c r="D1661" t="s">
        <v>177</v>
      </c>
      <c r="E1661" t="s">
        <v>6</v>
      </c>
      <c r="F1661" t="s">
        <v>1602</v>
      </c>
      <c r="G1661" t="s">
        <v>137</v>
      </c>
      <c r="H1661" t="s">
        <v>138</v>
      </c>
      <c r="I1661" t="s">
        <v>139</v>
      </c>
      <c r="J1661" t="s">
        <v>88</v>
      </c>
      <c r="K1661" s="5" t="s">
        <v>95</v>
      </c>
      <c r="L1661" s="5" t="s">
        <v>1603</v>
      </c>
      <c r="M1661" s="5" t="s">
        <v>33</v>
      </c>
      <c r="N1661" s="5">
        <v>1409</v>
      </c>
      <c r="O1661" s="5">
        <v>4103808.28</v>
      </c>
      <c r="P1661" s="49"/>
      <c r="Q1661" s="48"/>
    </row>
    <row r="1662" spans="1:17" x14ac:dyDescent="0.3">
      <c r="A1662" t="s">
        <v>2164</v>
      </c>
      <c r="B1662" t="s">
        <v>135</v>
      </c>
      <c r="C1662" s="46" t="s">
        <v>176</v>
      </c>
      <c r="D1662" t="s">
        <v>177</v>
      </c>
      <c r="E1662" t="s">
        <v>6</v>
      </c>
      <c r="F1662" t="s">
        <v>1602</v>
      </c>
      <c r="G1662" t="s">
        <v>137</v>
      </c>
      <c r="H1662" t="s">
        <v>138</v>
      </c>
      <c r="I1662" t="s">
        <v>139</v>
      </c>
      <c r="J1662" t="s">
        <v>35</v>
      </c>
      <c r="K1662" s="5" t="s">
        <v>95</v>
      </c>
      <c r="L1662" s="5" t="s">
        <v>1603</v>
      </c>
      <c r="M1662" s="5" t="s">
        <v>33</v>
      </c>
      <c r="N1662" s="5">
        <v>2</v>
      </c>
      <c r="O1662" s="5">
        <v>3258.3</v>
      </c>
      <c r="P1662" s="49"/>
      <c r="Q1662" s="48"/>
    </row>
    <row r="1663" spans="1:17" x14ac:dyDescent="0.3">
      <c r="A1663" t="s">
        <v>2165</v>
      </c>
      <c r="B1663" t="s">
        <v>135</v>
      </c>
      <c r="C1663" s="46" t="s">
        <v>176</v>
      </c>
      <c r="D1663" t="s">
        <v>177</v>
      </c>
      <c r="E1663" t="s">
        <v>6</v>
      </c>
      <c r="F1663" t="s">
        <v>1602</v>
      </c>
      <c r="G1663" t="s">
        <v>137</v>
      </c>
      <c r="H1663" t="s">
        <v>138</v>
      </c>
      <c r="I1663" t="s">
        <v>139</v>
      </c>
      <c r="J1663" t="s">
        <v>88</v>
      </c>
      <c r="K1663" s="5" t="s">
        <v>95</v>
      </c>
      <c r="L1663" s="5" t="s">
        <v>1603</v>
      </c>
      <c r="M1663" s="5" t="s">
        <v>33</v>
      </c>
      <c r="N1663" s="5">
        <v>1649</v>
      </c>
      <c r="O1663" s="5">
        <v>7565949.5599999996</v>
      </c>
      <c r="P1663" s="49"/>
      <c r="Q1663" s="48"/>
    </row>
    <row r="1664" spans="1:17" x14ac:dyDescent="0.3">
      <c r="A1664" t="s">
        <v>2166</v>
      </c>
      <c r="B1664" t="s">
        <v>135</v>
      </c>
      <c r="C1664" s="46" t="s">
        <v>176</v>
      </c>
      <c r="D1664" t="s">
        <v>177</v>
      </c>
      <c r="E1664" t="s">
        <v>6</v>
      </c>
      <c r="F1664" t="s">
        <v>1602</v>
      </c>
      <c r="G1664" t="s">
        <v>137</v>
      </c>
      <c r="H1664" t="s">
        <v>138</v>
      </c>
      <c r="I1664" t="s">
        <v>139</v>
      </c>
      <c r="J1664" t="s">
        <v>87</v>
      </c>
      <c r="K1664" s="5" t="s">
        <v>95</v>
      </c>
      <c r="L1664" s="5" t="s">
        <v>1603</v>
      </c>
      <c r="M1664" s="5" t="s">
        <v>33</v>
      </c>
      <c r="N1664" s="5">
        <v>2562</v>
      </c>
      <c r="O1664" s="5">
        <v>2574794.7799999998</v>
      </c>
      <c r="P1664" s="49"/>
      <c r="Q1664" s="48"/>
    </row>
    <row r="1665" spans="1:17" x14ac:dyDescent="0.3">
      <c r="A1665" t="s">
        <v>2167</v>
      </c>
      <c r="B1665" t="s">
        <v>135</v>
      </c>
      <c r="C1665" s="46" t="s">
        <v>176</v>
      </c>
      <c r="D1665" t="s">
        <v>177</v>
      </c>
      <c r="E1665" t="s">
        <v>6</v>
      </c>
      <c r="F1665" t="s">
        <v>1602</v>
      </c>
      <c r="G1665" t="s">
        <v>137</v>
      </c>
      <c r="H1665" t="s">
        <v>138</v>
      </c>
      <c r="I1665" t="s">
        <v>139</v>
      </c>
      <c r="J1665" t="s">
        <v>88</v>
      </c>
      <c r="K1665" s="5" t="s">
        <v>95</v>
      </c>
      <c r="L1665" s="5" t="s">
        <v>1603</v>
      </c>
      <c r="M1665" s="5" t="s">
        <v>33</v>
      </c>
      <c r="N1665" s="5">
        <v>704</v>
      </c>
      <c r="O1665" s="5">
        <v>2119931.9500000002</v>
      </c>
      <c r="P1665" s="49"/>
      <c r="Q1665" s="48"/>
    </row>
    <row r="1666" spans="1:17" x14ac:dyDescent="0.3">
      <c r="A1666" t="s">
        <v>2168</v>
      </c>
      <c r="B1666" t="s">
        <v>135</v>
      </c>
      <c r="C1666" s="46" t="s">
        <v>176</v>
      </c>
      <c r="D1666" t="s">
        <v>177</v>
      </c>
      <c r="E1666" t="s">
        <v>6</v>
      </c>
      <c r="F1666" t="s">
        <v>1602</v>
      </c>
      <c r="G1666" t="s">
        <v>137</v>
      </c>
      <c r="H1666" t="s">
        <v>138</v>
      </c>
      <c r="I1666" t="s">
        <v>139</v>
      </c>
      <c r="J1666" t="s">
        <v>88</v>
      </c>
      <c r="K1666" s="5" t="s">
        <v>95</v>
      </c>
      <c r="L1666" s="5" t="s">
        <v>1603</v>
      </c>
      <c r="M1666" s="5" t="s">
        <v>33</v>
      </c>
      <c r="N1666" s="5">
        <v>10365</v>
      </c>
      <c r="O1666" s="5">
        <v>4346067.12</v>
      </c>
      <c r="P1666" s="49"/>
      <c r="Q1666" s="48"/>
    </row>
    <row r="1667" spans="1:17" x14ac:dyDescent="0.3">
      <c r="A1667" t="s">
        <v>2169</v>
      </c>
      <c r="B1667" t="s">
        <v>135</v>
      </c>
      <c r="C1667" s="46" t="s">
        <v>176</v>
      </c>
      <c r="D1667" t="s">
        <v>177</v>
      </c>
      <c r="E1667" t="s">
        <v>6</v>
      </c>
      <c r="F1667" t="s">
        <v>1602</v>
      </c>
      <c r="G1667" t="s">
        <v>137</v>
      </c>
      <c r="H1667" t="s">
        <v>138</v>
      </c>
      <c r="I1667" t="s">
        <v>139</v>
      </c>
      <c r="J1667" t="s">
        <v>88</v>
      </c>
      <c r="K1667" s="5" t="s">
        <v>95</v>
      </c>
      <c r="L1667" s="5" t="s">
        <v>1603</v>
      </c>
      <c r="M1667" s="5" t="s">
        <v>33</v>
      </c>
      <c r="N1667" s="5">
        <v>654</v>
      </c>
      <c r="O1667" s="5">
        <v>1501430.27</v>
      </c>
      <c r="P1667" s="49"/>
      <c r="Q1667" s="48"/>
    </row>
    <row r="1668" spans="1:17" x14ac:dyDescent="0.3">
      <c r="A1668" t="s">
        <v>2170</v>
      </c>
      <c r="B1668" t="s">
        <v>135</v>
      </c>
      <c r="C1668" s="46" t="s">
        <v>176</v>
      </c>
      <c r="D1668" t="s">
        <v>177</v>
      </c>
      <c r="E1668" t="s">
        <v>6</v>
      </c>
      <c r="F1668" t="s">
        <v>1602</v>
      </c>
      <c r="G1668" t="s">
        <v>137</v>
      </c>
      <c r="H1668" t="s">
        <v>138</v>
      </c>
      <c r="I1668" t="s">
        <v>139</v>
      </c>
      <c r="J1668" t="s">
        <v>88</v>
      </c>
      <c r="K1668" s="5" t="s">
        <v>95</v>
      </c>
      <c r="L1668" s="5" t="s">
        <v>1603</v>
      </c>
      <c r="M1668" s="5" t="s">
        <v>33</v>
      </c>
      <c r="N1668" s="5">
        <v>3852</v>
      </c>
      <c r="O1668" s="5">
        <v>3448045.89</v>
      </c>
      <c r="P1668" s="49"/>
      <c r="Q1668" s="48"/>
    </row>
    <row r="1669" spans="1:17" x14ac:dyDescent="0.3">
      <c r="A1669" t="s">
        <v>2171</v>
      </c>
      <c r="B1669" t="s">
        <v>135</v>
      </c>
      <c r="C1669" s="46" t="s">
        <v>176</v>
      </c>
      <c r="D1669" t="s">
        <v>177</v>
      </c>
      <c r="E1669" t="s">
        <v>6</v>
      </c>
      <c r="F1669" t="s">
        <v>1602</v>
      </c>
      <c r="G1669" t="s">
        <v>137</v>
      </c>
      <c r="H1669" t="s">
        <v>138</v>
      </c>
      <c r="I1669" t="s">
        <v>139</v>
      </c>
      <c r="J1669" t="s">
        <v>35</v>
      </c>
      <c r="K1669" s="5" t="s">
        <v>95</v>
      </c>
      <c r="L1669" s="5" t="s">
        <v>1603</v>
      </c>
      <c r="M1669" s="5" t="s">
        <v>33</v>
      </c>
      <c r="N1669" s="5">
        <v>167</v>
      </c>
      <c r="O1669" s="5">
        <v>2612729.33</v>
      </c>
      <c r="P1669" s="49"/>
      <c r="Q1669" s="48"/>
    </row>
    <row r="1670" spans="1:17" x14ac:dyDescent="0.3">
      <c r="A1670" t="s">
        <v>2172</v>
      </c>
      <c r="B1670" t="s">
        <v>135</v>
      </c>
      <c r="C1670" s="46" t="s">
        <v>176</v>
      </c>
      <c r="D1670" t="s">
        <v>177</v>
      </c>
      <c r="E1670" t="s">
        <v>6</v>
      </c>
      <c r="F1670" t="s">
        <v>1602</v>
      </c>
      <c r="G1670" t="s">
        <v>137</v>
      </c>
      <c r="H1670" t="s">
        <v>138</v>
      </c>
      <c r="I1670" t="s">
        <v>139</v>
      </c>
      <c r="J1670" t="s">
        <v>87</v>
      </c>
      <c r="K1670" s="5" t="s">
        <v>95</v>
      </c>
      <c r="L1670" s="5" t="s">
        <v>1603</v>
      </c>
      <c r="M1670" s="5" t="s">
        <v>33</v>
      </c>
      <c r="N1670" s="5">
        <v>2</v>
      </c>
      <c r="O1670" s="5">
        <v>10264.719999999999</v>
      </c>
      <c r="P1670" s="49"/>
      <c r="Q1670" s="48"/>
    </row>
    <row r="1671" spans="1:17" x14ac:dyDescent="0.3">
      <c r="A1671" t="s">
        <v>2173</v>
      </c>
      <c r="B1671" t="s">
        <v>135</v>
      </c>
      <c r="C1671" s="46" t="s">
        <v>176</v>
      </c>
      <c r="D1671" t="s">
        <v>177</v>
      </c>
      <c r="E1671" t="s">
        <v>6</v>
      </c>
      <c r="F1671" t="s">
        <v>1602</v>
      </c>
      <c r="G1671" t="s">
        <v>137</v>
      </c>
      <c r="H1671" t="s">
        <v>138</v>
      </c>
      <c r="I1671" t="s">
        <v>139</v>
      </c>
      <c r="J1671" t="s">
        <v>87</v>
      </c>
      <c r="K1671" s="5" t="s">
        <v>95</v>
      </c>
      <c r="L1671" s="5" t="s">
        <v>1603</v>
      </c>
      <c r="M1671" s="5" t="s">
        <v>33</v>
      </c>
      <c r="N1671" s="5">
        <v>1818</v>
      </c>
      <c r="O1671" s="5">
        <v>3924198.62</v>
      </c>
      <c r="P1671" s="49"/>
      <c r="Q1671" s="48"/>
    </row>
    <row r="1672" spans="1:17" x14ac:dyDescent="0.3">
      <c r="A1672" t="s">
        <v>2174</v>
      </c>
      <c r="B1672" t="s">
        <v>135</v>
      </c>
      <c r="C1672" s="46" t="s">
        <v>176</v>
      </c>
      <c r="D1672" t="s">
        <v>177</v>
      </c>
      <c r="E1672" t="s">
        <v>6</v>
      </c>
      <c r="F1672" t="s">
        <v>1602</v>
      </c>
      <c r="G1672" t="s">
        <v>137</v>
      </c>
      <c r="H1672" t="s">
        <v>138</v>
      </c>
      <c r="I1672" t="s">
        <v>139</v>
      </c>
      <c r="J1672" t="s">
        <v>88</v>
      </c>
      <c r="K1672" s="5" t="s">
        <v>95</v>
      </c>
      <c r="L1672" s="5" t="s">
        <v>1603</v>
      </c>
      <c r="M1672" s="5" t="s">
        <v>33</v>
      </c>
      <c r="N1672" s="5">
        <v>552</v>
      </c>
      <c r="O1672" s="5">
        <v>1445324.75</v>
      </c>
      <c r="P1672" s="49"/>
      <c r="Q1672" s="48"/>
    </row>
    <row r="1673" spans="1:17" x14ac:dyDescent="0.3">
      <c r="A1673" t="s">
        <v>2175</v>
      </c>
      <c r="B1673" t="s">
        <v>135</v>
      </c>
      <c r="C1673" s="46" t="s">
        <v>176</v>
      </c>
      <c r="D1673" t="s">
        <v>177</v>
      </c>
      <c r="E1673" t="s">
        <v>6</v>
      </c>
      <c r="F1673" t="s">
        <v>1602</v>
      </c>
      <c r="G1673" t="s">
        <v>137</v>
      </c>
      <c r="H1673" t="s">
        <v>138</v>
      </c>
      <c r="I1673" t="s">
        <v>139</v>
      </c>
      <c r="J1673" t="s">
        <v>88</v>
      </c>
      <c r="K1673" s="5" t="s">
        <v>95</v>
      </c>
      <c r="L1673" s="5" t="s">
        <v>1603</v>
      </c>
      <c r="M1673" s="5" t="s">
        <v>33</v>
      </c>
      <c r="N1673" s="5">
        <v>2174</v>
      </c>
      <c r="O1673" s="5">
        <v>6594608.5</v>
      </c>
      <c r="P1673" s="49"/>
      <c r="Q1673" s="48"/>
    </row>
    <row r="1674" spans="1:17" x14ac:dyDescent="0.3">
      <c r="A1674" t="s">
        <v>2176</v>
      </c>
      <c r="B1674" t="s">
        <v>135</v>
      </c>
      <c r="C1674" s="46" t="s">
        <v>176</v>
      </c>
      <c r="D1674" t="s">
        <v>177</v>
      </c>
      <c r="E1674" t="s">
        <v>6</v>
      </c>
      <c r="F1674" t="s">
        <v>1602</v>
      </c>
      <c r="G1674" t="s">
        <v>137</v>
      </c>
      <c r="H1674" t="s">
        <v>138</v>
      </c>
      <c r="I1674" t="s">
        <v>139</v>
      </c>
      <c r="J1674" t="s">
        <v>88</v>
      </c>
      <c r="K1674" s="5" t="s">
        <v>95</v>
      </c>
      <c r="L1674" s="5" t="s">
        <v>1603</v>
      </c>
      <c r="M1674" s="5" t="s">
        <v>33</v>
      </c>
      <c r="N1674" s="5">
        <v>212</v>
      </c>
      <c r="O1674" s="5">
        <v>598436.35</v>
      </c>
      <c r="P1674" s="49"/>
      <c r="Q1674" s="48"/>
    </row>
    <row r="1675" spans="1:17" x14ac:dyDescent="0.3">
      <c r="A1675" t="s">
        <v>2177</v>
      </c>
      <c r="B1675" t="s">
        <v>135</v>
      </c>
      <c r="C1675" s="46" t="s">
        <v>176</v>
      </c>
      <c r="D1675" t="s">
        <v>177</v>
      </c>
      <c r="E1675" t="s">
        <v>6</v>
      </c>
      <c r="F1675" t="s">
        <v>1602</v>
      </c>
      <c r="G1675" t="s">
        <v>137</v>
      </c>
      <c r="H1675" t="s">
        <v>138</v>
      </c>
      <c r="I1675" t="s">
        <v>139</v>
      </c>
      <c r="J1675" t="s">
        <v>88</v>
      </c>
      <c r="K1675" s="5" t="s">
        <v>95</v>
      </c>
      <c r="L1675" s="5" t="s">
        <v>1603</v>
      </c>
      <c r="M1675" s="5" t="s">
        <v>33</v>
      </c>
      <c r="N1675" s="5">
        <v>4853</v>
      </c>
      <c r="O1675" s="5">
        <v>5975151.5199999996</v>
      </c>
      <c r="P1675" s="49"/>
      <c r="Q1675" s="48"/>
    </row>
    <row r="1676" spans="1:17" x14ac:dyDescent="0.3">
      <c r="A1676" t="s">
        <v>2178</v>
      </c>
      <c r="B1676" t="s">
        <v>135</v>
      </c>
      <c r="C1676" s="46" t="s">
        <v>176</v>
      </c>
      <c r="D1676" t="s">
        <v>177</v>
      </c>
      <c r="E1676" t="s">
        <v>6</v>
      </c>
      <c r="F1676" t="s">
        <v>1602</v>
      </c>
      <c r="G1676" t="s">
        <v>137</v>
      </c>
      <c r="H1676" t="s">
        <v>138</v>
      </c>
      <c r="I1676" t="s">
        <v>139</v>
      </c>
      <c r="J1676" t="s">
        <v>88</v>
      </c>
      <c r="K1676" s="5" t="s">
        <v>95</v>
      </c>
      <c r="L1676" s="5" t="s">
        <v>1603</v>
      </c>
      <c r="M1676" s="5" t="s">
        <v>33</v>
      </c>
      <c r="N1676" s="5">
        <v>712</v>
      </c>
      <c r="O1676" s="5">
        <v>2493122.17</v>
      </c>
      <c r="P1676" s="49"/>
      <c r="Q1676" s="48"/>
    </row>
    <row r="1677" spans="1:17" x14ac:dyDescent="0.3">
      <c r="A1677" t="s">
        <v>2179</v>
      </c>
      <c r="B1677" t="s">
        <v>135</v>
      </c>
      <c r="C1677" s="46" t="s">
        <v>176</v>
      </c>
      <c r="D1677" t="s">
        <v>177</v>
      </c>
      <c r="E1677" t="s">
        <v>6</v>
      </c>
      <c r="F1677" t="s">
        <v>1602</v>
      </c>
      <c r="G1677" t="s">
        <v>137</v>
      </c>
      <c r="H1677" t="s">
        <v>138</v>
      </c>
      <c r="I1677" t="s">
        <v>139</v>
      </c>
      <c r="J1677" t="s">
        <v>88</v>
      </c>
      <c r="K1677" s="5" t="s">
        <v>95</v>
      </c>
      <c r="L1677" s="5" t="s">
        <v>1603</v>
      </c>
      <c r="M1677" s="5" t="s">
        <v>33</v>
      </c>
      <c r="N1677" s="5">
        <v>1759</v>
      </c>
      <c r="O1677" s="5">
        <v>2709221.25</v>
      </c>
      <c r="P1677" s="49"/>
      <c r="Q1677" s="48"/>
    </row>
    <row r="1678" spans="1:17" x14ac:dyDescent="0.3">
      <c r="A1678" t="s">
        <v>2180</v>
      </c>
      <c r="B1678" t="s">
        <v>135</v>
      </c>
      <c r="C1678" s="46" t="s">
        <v>176</v>
      </c>
      <c r="D1678" t="s">
        <v>177</v>
      </c>
      <c r="E1678" t="s">
        <v>6</v>
      </c>
      <c r="F1678" t="s">
        <v>1602</v>
      </c>
      <c r="G1678" t="s">
        <v>137</v>
      </c>
      <c r="H1678" t="s">
        <v>138</v>
      </c>
      <c r="I1678" t="s">
        <v>139</v>
      </c>
      <c r="J1678" t="s">
        <v>87</v>
      </c>
      <c r="K1678" s="5" t="s">
        <v>95</v>
      </c>
      <c r="L1678" s="5" t="s">
        <v>1603</v>
      </c>
      <c r="M1678" s="5" t="s">
        <v>33</v>
      </c>
      <c r="N1678" s="5">
        <v>1</v>
      </c>
      <c r="O1678" s="5">
        <v>11788.33</v>
      </c>
      <c r="P1678" s="49"/>
      <c r="Q1678" s="48"/>
    </row>
    <row r="1679" spans="1:17" x14ac:dyDescent="0.3">
      <c r="A1679" t="s">
        <v>2181</v>
      </c>
      <c r="B1679" t="s">
        <v>135</v>
      </c>
      <c r="C1679" s="46" t="s">
        <v>176</v>
      </c>
      <c r="D1679" t="s">
        <v>177</v>
      </c>
      <c r="E1679" t="s">
        <v>6</v>
      </c>
      <c r="F1679" t="s">
        <v>1602</v>
      </c>
      <c r="G1679" t="s">
        <v>137</v>
      </c>
      <c r="H1679" t="s">
        <v>138</v>
      </c>
      <c r="I1679" t="s">
        <v>139</v>
      </c>
      <c r="J1679" t="s">
        <v>88</v>
      </c>
      <c r="K1679" s="5" t="s">
        <v>95</v>
      </c>
      <c r="L1679" s="5" t="s">
        <v>1603</v>
      </c>
      <c r="M1679" s="5" t="s">
        <v>33</v>
      </c>
      <c r="N1679" s="5">
        <v>1259</v>
      </c>
      <c r="O1679" s="5">
        <v>4814247.29</v>
      </c>
      <c r="P1679" s="49"/>
      <c r="Q1679" s="48"/>
    </row>
    <row r="1680" spans="1:17" x14ac:dyDescent="0.3">
      <c r="A1680" t="s">
        <v>2182</v>
      </c>
      <c r="B1680" t="s">
        <v>135</v>
      </c>
      <c r="C1680" s="46" t="s">
        <v>176</v>
      </c>
      <c r="D1680" t="s">
        <v>177</v>
      </c>
      <c r="E1680" t="s">
        <v>6</v>
      </c>
      <c r="F1680" t="s">
        <v>1602</v>
      </c>
      <c r="G1680" t="s">
        <v>137</v>
      </c>
      <c r="H1680" t="s">
        <v>138</v>
      </c>
      <c r="I1680" t="s">
        <v>146</v>
      </c>
      <c r="K1680" s="5" t="s">
        <v>95</v>
      </c>
      <c r="M1680" s="5" t="s">
        <v>33</v>
      </c>
      <c r="N1680" s="5">
        <v>140</v>
      </c>
      <c r="O1680" s="5">
        <v>196901.1</v>
      </c>
      <c r="P1680" s="49"/>
      <c r="Q1680" s="48"/>
    </row>
    <row r="1681" spans="1:17" x14ac:dyDescent="0.3">
      <c r="A1681" t="s">
        <v>2183</v>
      </c>
      <c r="B1681" t="s">
        <v>135</v>
      </c>
      <c r="C1681" s="46" t="s">
        <v>176</v>
      </c>
      <c r="D1681" t="s">
        <v>177</v>
      </c>
      <c r="E1681" t="s">
        <v>6</v>
      </c>
      <c r="F1681" t="s">
        <v>1602</v>
      </c>
      <c r="G1681" t="s">
        <v>137</v>
      </c>
      <c r="H1681" t="s">
        <v>138</v>
      </c>
      <c r="I1681" t="s">
        <v>139</v>
      </c>
      <c r="J1681" t="s">
        <v>87</v>
      </c>
      <c r="K1681" s="5" t="s">
        <v>95</v>
      </c>
      <c r="L1681" s="5" t="s">
        <v>1603</v>
      </c>
      <c r="M1681" s="5" t="s">
        <v>33</v>
      </c>
      <c r="N1681" s="5">
        <v>198</v>
      </c>
      <c r="O1681" s="5">
        <v>368902.2</v>
      </c>
      <c r="P1681" s="49"/>
      <c r="Q1681" s="48"/>
    </row>
    <row r="1682" spans="1:17" x14ac:dyDescent="0.3">
      <c r="A1682" t="s">
        <v>2184</v>
      </c>
      <c r="B1682" t="s">
        <v>135</v>
      </c>
      <c r="C1682" s="46" t="s">
        <v>176</v>
      </c>
      <c r="D1682" t="s">
        <v>177</v>
      </c>
      <c r="E1682" t="s">
        <v>6</v>
      </c>
      <c r="F1682" t="s">
        <v>1602</v>
      </c>
      <c r="G1682" t="s">
        <v>137</v>
      </c>
      <c r="H1682" t="s">
        <v>138</v>
      </c>
      <c r="I1682" t="s">
        <v>139</v>
      </c>
      <c r="J1682" t="s">
        <v>88</v>
      </c>
      <c r="K1682" s="5" t="s">
        <v>95</v>
      </c>
      <c r="L1682" s="5" t="s">
        <v>1603</v>
      </c>
      <c r="M1682" s="5" t="s">
        <v>33</v>
      </c>
      <c r="N1682" s="5">
        <v>1542</v>
      </c>
      <c r="O1682" s="5">
        <v>4977251.53</v>
      </c>
      <c r="P1682" s="49"/>
      <c r="Q1682" s="48"/>
    </row>
    <row r="1683" spans="1:17" x14ac:dyDescent="0.3">
      <c r="A1683" t="s">
        <v>2185</v>
      </c>
      <c r="B1683" t="s">
        <v>135</v>
      </c>
      <c r="C1683" s="46" t="s">
        <v>176</v>
      </c>
      <c r="D1683" t="s">
        <v>177</v>
      </c>
      <c r="E1683" t="s">
        <v>6</v>
      </c>
      <c r="F1683" t="s">
        <v>1602</v>
      </c>
      <c r="G1683" t="s">
        <v>137</v>
      </c>
      <c r="H1683" t="s">
        <v>138</v>
      </c>
      <c r="I1683" t="s">
        <v>139</v>
      </c>
      <c r="J1683" t="s">
        <v>87</v>
      </c>
      <c r="K1683" s="5" t="s">
        <v>95</v>
      </c>
      <c r="L1683" s="5" t="s">
        <v>1603</v>
      </c>
      <c r="M1683" s="5" t="s">
        <v>33</v>
      </c>
      <c r="N1683" s="5">
        <v>2</v>
      </c>
      <c r="O1683" s="5">
        <v>147230.99</v>
      </c>
      <c r="P1683" s="49"/>
      <c r="Q1683" s="48"/>
    </row>
    <row r="1684" spans="1:17" x14ac:dyDescent="0.3">
      <c r="A1684" t="s">
        <v>2186</v>
      </c>
      <c r="B1684" t="s">
        <v>135</v>
      </c>
      <c r="C1684" s="46" t="s">
        <v>176</v>
      </c>
      <c r="D1684" t="s">
        <v>177</v>
      </c>
      <c r="E1684" t="s">
        <v>6</v>
      </c>
      <c r="F1684" t="s">
        <v>1602</v>
      </c>
      <c r="G1684" t="s">
        <v>137</v>
      </c>
      <c r="H1684" t="s">
        <v>138</v>
      </c>
      <c r="I1684" t="s">
        <v>139</v>
      </c>
      <c r="J1684" t="s">
        <v>88</v>
      </c>
      <c r="K1684" s="5" t="s">
        <v>95</v>
      </c>
      <c r="L1684" s="5" t="s">
        <v>1603</v>
      </c>
      <c r="M1684" s="5" t="s">
        <v>33</v>
      </c>
      <c r="N1684" s="5">
        <v>8</v>
      </c>
      <c r="O1684" s="5">
        <v>28022.99</v>
      </c>
      <c r="P1684" s="49"/>
      <c r="Q1684" s="48"/>
    </row>
    <row r="1685" spans="1:17" x14ac:dyDescent="0.3">
      <c r="A1685" t="s">
        <v>2187</v>
      </c>
      <c r="B1685" t="s">
        <v>135</v>
      </c>
      <c r="C1685" s="46" t="s">
        <v>176</v>
      </c>
      <c r="D1685" t="s">
        <v>177</v>
      </c>
      <c r="E1685" t="s">
        <v>6</v>
      </c>
      <c r="F1685" t="s">
        <v>1602</v>
      </c>
      <c r="G1685" t="s">
        <v>137</v>
      </c>
      <c r="H1685" t="s">
        <v>138</v>
      </c>
      <c r="I1685" t="s">
        <v>139</v>
      </c>
      <c r="J1685" t="s">
        <v>88</v>
      </c>
      <c r="K1685" s="5" t="s">
        <v>95</v>
      </c>
      <c r="L1685" s="5" t="s">
        <v>1603</v>
      </c>
      <c r="M1685" s="5" t="s">
        <v>33</v>
      </c>
      <c r="N1685" s="5">
        <v>150</v>
      </c>
      <c r="O1685" s="5">
        <v>146747.93</v>
      </c>
      <c r="P1685" s="49"/>
      <c r="Q1685" s="48"/>
    </row>
    <row r="1686" spans="1:17" x14ac:dyDescent="0.3">
      <c r="A1686" t="s">
        <v>2188</v>
      </c>
      <c r="B1686" t="s">
        <v>135</v>
      </c>
      <c r="C1686" s="46" t="s">
        <v>176</v>
      </c>
      <c r="D1686" t="s">
        <v>177</v>
      </c>
      <c r="E1686" t="s">
        <v>6</v>
      </c>
      <c r="F1686" t="s">
        <v>1602</v>
      </c>
      <c r="G1686" t="s">
        <v>137</v>
      </c>
      <c r="H1686" t="s">
        <v>138</v>
      </c>
      <c r="I1686" t="s">
        <v>139</v>
      </c>
      <c r="J1686" t="s">
        <v>87</v>
      </c>
      <c r="K1686" s="5" t="s">
        <v>95</v>
      </c>
      <c r="L1686" s="5" t="s">
        <v>1603</v>
      </c>
      <c r="M1686" s="5" t="s">
        <v>33</v>
      </c>
      <c r="N1686" s="5">
        <v>2121</v>
      </c>
      <c r="O1686" s="5">
        <v>7071398.54</v>
      </c>
      <c r="P1686" s="49"/>
      <c r="Q1686" s="48"/>
    </row>
    <row r="1687" spans="1:17" x14ac:dyDescent="0.3">
      <c r="A1687" t="s">
        <v>2189</v>
      </c>
      <c r="B1687" t="s">
        <v>135</v>
      </c>
      <c r="C1687" s="46" t="s">
        <v>176</v>
      </c>
      <c r="D1687" t="s">
        <v>177</v>
      </c>
      <c r="E1687" t="s">
        <v>6</v>
      </c>
      <c r="F1687" t="s">
        <v>1602</v>
      </c>
      <c r="G1687" t="s">
        <v>137</v>
      </c>
      <c r="H1687" t="s">
        <v>138</v>
      </c>
      <c r="I1687" t="s">
        <v>139</v>
      </c>
      <c r="J1687" t="s">
        <v>88</v>
      </c>
      <c r="K1687" s="5" t="s">
        <v>95</v>
      </c>
      <c r="L1687" s="5" t="s">
        <v>1603</v>
      </c>
      <c r="M1687" s="5" t="s">
        <v>33</v>
      </c>
      <c r="N1687" s="5">
        <v>2544</v>
      </c>
      <c r="O1687" s="5">
        <v>4871171.45</v>
      </c>
      <c r="P1687" s="49"/>
      <c r="Q1687" s="48"/>
    </row>
    <row r="1688" spans="1:17" x14ac:dyDescent="0.3">
      <c r="A1688" t="s">
        <v>2190</v>
      </c>
      <c r="B1688" t="s">
        <v>135</v>
      </c>
      <c r="C1688" s="46" t="s">
        <v>176</v>
      </c>
      <c r="D1688" t="s">
        <v>177</v>
      </c>
      <c r="E1688" t="s">
        <v>6</v>
      </c>
      <c r="F1688" t="s">
        <v>1602</v>
      </c>
      <c r="G1688" t="s">
        <v>137</v>
      </c>
      <c r="H1688" t="s">
        <v>138</v>
      </c>
      <c r="I1688" t="s">
        <v>139</v>
      </c>
      <c r="J1688" t="s">
        <v>88</v>
      </c>
      <c r="K1688" s="5" t="s">
        <v>95</v>
      </c>
      <c r="L1688" s="5" t="s">
        <v>1603</v>
      </c>
      <c r="M1688" s="5" t="s">
        <v>33</v>
      </c>
      <c r="N1688" s="5">
        <v>3044</v>
      </c>
      <c r="O1688" s="5">
        <v>4154696.19</v>
      </c>
      <c r="P1688" s="49"/>
      <c r="Q1688" s="48"/>
    </row>
    <row r="1689" spans="1:17" x14ac:dyDescent="0.3">
      <c r="A1689" t="s">
        <v>2191</v>
      </c>
      <c r="B1689" t="s">
        <v>135</v>
      </c>
      <c r="C1689" s="46" t="s">
        <v>176</v>
      </c>
      <c r="D1689" t="s">
        <v>177</v>
      </c>
      <c r="E1689" t="s">
        <v>6</v>
      </c>
      <c r="F1689" t="s">
        <v>1602</v>
      </c>
      <c r="G1689" t="s">
        <v>137</v>
      </c>
      <c r="H1689" t="s">
        <v>138</v>
      </c>
      <c r="I1689" t="s">
        <v>139</v>
      </c>
      <c r="J1689" t="s">
        <v>87</v>
      </c>
      <c r="K1689" s="5" t="s">
        <v>95</v>
      </c>
      <c r="L1689" s="5" t="s">
        <v>1603</v>
      </c>
      <c r="M1689" s="5" t="s">
        <v>33</v>
      </c>
      <c r="N1689" s="5">
        <v>200</v>
      </c>
      <c r="O1689" s="5">
        <v>1567179.43</v>
      </c>
      <c r="P1689" s="49"/>
      <c r="Q1689" s="48"/>
    </row>
    <row r="1690" spans="1:17" x14ac:dyDescent="0.3">
      <c r="A1690" t="s">
        <v>2192</v>
      </c>
      <c r="B1690" t="s">
        <v>135</v>
      </c>
      <c r="C1690" s="46" t="s">
        <v>176</v>
      </c>
      <c r="D1690" t="s">
        <v>177</v>
      </c>
      <c r="E1690" t="s">
        <v>6</v>
      </c>
      <c r="F1690" t="s">
        <v>1602</v>
      </c>
      <c r="G1690" t="s">
        <v>137</v>
      </c>
      <c r="H1690" t="s">
        <v>138</v>
      </c>
      <c r="I1690" t="s">
        <v>139</v>
      </c>
      <c r="J1690" t="s">
        <v>88</v>
      </c>
      <c r="K1690" s="5" t="s">
        <v>95</v>
      </c>
      <c r="L1690" s="5" t="s">
        <v>1603</v>
      </c>
      <c r="M1690" s="5" t="s">
        <v>33</v>
      </c>
      <c r="N1690" s="5">
        <v>36</v>
      </c>
      <c r="O1690" s="5">
        <v>194548.04</v>
      </c>
      <c r="P1690" s="49"/>
      <c r="Q1690" s="48"/>
    </row>
    <row r="1691" spans="1:17" x14ac:dyDescent="0.3">
      <c r="A1691" t="s">
        <v>2193</v>
      </c>
      <c r="B1691" t="s">
        <v>135</v>
      </c>
      <c r="C1691" s="46" t="s">
        <v>176</v>
      </c>
      <c r="D1691" t="s">
        <v>177</v>
      </c>
      <c r="E1691" t="s">
        <v>6</v>
      </c>
      <c r="F1691" t="s">
        <v>1602</v>
      </c>
      <c r="G1691" t="s">
        <v>137</v>
      </c>
      <c r="H1691" t="s">
        <v>138</v>
      </c>
      <c r="I1691" t="s">
        <v>139</v>
      </c>
      <c r="J1691" t="s">
        <v>88</v>
      </c>
      <c r="K1691" s="5" t="s">
        <v>95</v>
      </c>
      <c r="L1691" s="5" t="s">
        <v>1603</v>
      </c>
      <c r="M1691" s="5" t="s">
        <v>33</v>
      </c>
      <c r="N1691" s="5">
        <v>506</v>
      </c>
      <c r="O1691" s="5">
        <v>41624.5</v>
      </c>
      <c r="P1691" s="49"/>
      <c r="Q1691" s="48"/>
    </row>
    <row r="1692" spans="1:17" x14ac:dyDescent="0.3">
      <c r="A1692" t="s">
        <v>2194</v>
      </c>
      <c r="B1692" t="s">
        <v>135</v>
      </c>
      <c r="C1692" s="46" t="s">
        <v>176</v>
      </c>
      <c r="D1692" t="s">
        <v>177</v>
      </c>
      <c r="E1692" t="s">
        <v>6</v>
      </c>
      <c r="F1692" t="s">
        <v>1602</v>
      </c>
      <c r="G1692" t="s">
        <v>137</v>
      </c>
      <c r="H1692" t="s">
        <v>138</v>
      </c>
      <c r="I1692" t="s">
        <v>139</v>
      </c>
      <c r="J1692" t="s">
        <v>88</v>
      </c>
      <c r="K1692" s="5" t="s">
        <v>95</v>
      </c>
      <c r="L1692" s="5" t="s">
        <v>1603</v>
      </c>
      <c r="M1692" s="5" t="s">
        <v>33</v>
      </c>
      <c r="N1692" s="5">
        <v>150</v>
      </c>
      <c r="O1692" s="5">
        <v>221746.98</v>
      </c>
      <c r="P1692" s="49"/>
      <c r="Q1692" s="48"/>
    </row>
    <row r="1693" spans="1:17" x14ac:dyDescent="0.3">
      <c r="A1693" t="s">
        <v>2195</v>
      </c>
      <c r="B1693" t="s">
        <v>135</v>
      </c>
      <c r="C1693" s="46" t="s">
        <v>176</v>
      </c>
      <c r="D1693" t="s">
        <v>177</v>
      </c>
      <c r="E1693" t="s">
        <v>6</v>
      </c>
      <c r="F1693" t="s">
        <v>1602</v>
      </c>
      <c r="G1693" t="s">
        <v>137</v>
      </c>
      <c r="H1693" t="s">
        <v>138</v>
      </c>
      <c r="I1693" t="s">
        <v>139</v>
      </c>
      <c r="J1693" t="s">
        <v>88</v>
      </c>
      <c r="K1693" s="5" t="s">
        <v>95</v>
      </c>
      <c r="L1693" s="5" t="s">
        <v>1603</v>
      </c>
      <c r="M1693" s="5" t="s">
        <v>33</v>
      </c>
      <c r="N1693" s="5">
        <v>500</v>
      </c>
      <c r="O1693" s="5">
        <v>1759106.49</v>
      </c>
      <c r="P1693" s="49"/>
      <c r="Q1693" s="48"/>
    </row>
    <row r="1694" spans="1:17" x14ac:dyDescent="0.3">
      <c r="A1694" t="s">
        <v>2196</v>
      </c>
      <c r="B1694" t="s">
        <v>135</v>
      </c>
      <c r="C1694" s="46" t="s">
        <v>176</v>
      </c>
      <c r="D1694" t="s">
        <v>177</v>
      </c>
      <c r="E1694" t="s">
        <v>6</v>
      </c>
      <c r="F1694" t="s">
        <v>1602</v>
      </c>
      <c r="G1694" t="s">
        <v>137</v>
      </c>
      <c r="H1694" t="s">
        <v>138</v>
      </c>
      <c r="I1694" t="s">
        <v>139</v>
      </c>
      <c r="J1694" t="s">
        <v>88</v>
      </c>
      <c r="K1694" s="5" t="s">
        <v>95</v>
      </c>
      <c r="L1694" s="5" t="s">
        <v>1603</v>
      </c>
      <c r="M1694" s="5" t="s">
        <v>33</v>
      </c>
      <c r="N1694" s="5">
        <v>1803</v>
      </c>
      <c r="O1694" s="5">
        <v>8749766.0700000003</v>
      </c>
      <c r="P1694" s="49"/>
      <c r="Q1694" s="48"/>
    </row>
    <row r="1695" spans="1:17" x14ac:dyDescent="0.3">
      <c r="A1695" t="s">
        <v>2197</v>
      </c>
      <c r="B1695" t="s">
        <v>135</v>
      </c>
      <c r="C1695" s="46" t="s">
        <v>176</v>
      </c>
      <c r="D1695" t="s">
        <v>177</v>
      </c>
      <c r="E1695" t="s">
        <v>6</v>
      </c>
      <c r="F1695" t="s">
        <v>1602</v>
      </c>
      <c r="G1695" t="s">
        <v>137</v>
      </c>
      <c r="H1695" t="s">
        <v>138</v>
      </c>
      <c r="I1695" t="s">
        <v>139</v>
      </c>
      <c r="J1695" t="s">
        <v>87</v>
      </c>
      <c r="K1695" s="5" t="s">
        <v>95</v>
      </c>
      <c r="L1695" s="5" t="s">
        <v>1603</v>
      </c>
      <c r="M1695" s="5" t="s">
        <v>33</v>
      </c>
      <c r="N1695" s="5">
        <v>666</v>
      </c>
      <c r="O1695" s="5">
        <v>402692.16</v>
      </c>
      <c r="P1695" s="49"/>
      <c r="Q1695" s="48"/>
    </row>
    <row r="1696" spans="1:17" x14ac:dyDescent="0.3">
      <c r="A1696" t="s">
        <v>2198</v>
      </c>
      <c r="B1696" t="s">
        <v>135</v>
      </c>
      <c r="C1696" s="46" t="s">
        <v>176</v>
      </c>
      <c r="D1696" t="s">
        <v>177</v>
      </c>
      <c r="E1696" t="s">
        <v>6</v>
      </c>
      <c r="F1696" t="s">
        <v>1602</v>
      </c>
      <c r="G1696" t="s">
        <v>137</v>
      </c>
      <c r="H1696" t="s">
        <v>138</v>
      </c>
      <c r="I1696" t="s">
        <v>139</v>
      </c>
      <c r="J1696" t="s">
        <v>35</v>
      </c>
      <c r="K1696" s="5" t="s">
        <v>95</v>
      </c>
      <c r="L1696" s="5" t="s">
        <v>1603</v>
      </c>
      <c r="M1696" s="5" t="s">
        <v>33</v>
      </c>
      <c r="N1696" s="5">
        <v>377</v>
      </c>
      <c r="O1696" s="5">
        <v>2119199.91</v>
      </c>
      <c r="P1696" s="49"/>
      <c r="Q1696" s="48"/>
    </row>
    <row r="1697" spans="1:17" x14ac:dyDescent="0.3">
      <c r="A1697" t="s">
        <v>2199</v>
      </c>
      <c r="B1697" t="s">
        <v>135</v>
      </c>
      <c r="C1697" s="46" t="s">
        <v>176</v>
      </c>
      <c r="D1697" t="s">
        <v>177</v>
      </c>
      <c r="E1697" t="s">
        <v>6</v>
      </c>
      <c r="F1697" t="s">
        <v>1602</v>
      </c>
      <c r="G1697" t="s">
        <v>137</v>
      </c>
      <c r="H1697" t="s">
        <v>138</v>
      </c>
      <c r="I1697" t="s">
        <v>139</v>
      </c>
      <c r="J1697" t="s">
        <v>87</v>
      </c>
      <c r="K1697" s="5" t="s">
        <v>95</v>
      </c>
      <c r="L1697" s="5" t="s">
        <v>1603</v>
      </c>
      <c r="M1697" s="5" t="s">
        <v>33</v>
      </c>
      <c r="N1697" s="5">
        <v>940</v>
      </c>
      <c r="O1697" s="5">
        <v>5087993.0999999996</v>
      </c>
      <c r="P1697" s="49"/>
      <c r="Q1697" s="48"/>
    </row>
    <row r="1698" spans="1:17" x14ac:dyDescent="0.3">
      <c r="A1698" t="s">
        <v>2200</v>
      </c>
      <c r="B1698" t="s">
        <v>135</v>
      </c>
      <c r="C1698" s="46" t="s">
        <v>176</v>
      </c>
      <c r="D1698" t="s">
        <v>177</v>
      </c>
      <c r="E1698" t="s">
        <v>6</v>
      </c>
      <c r="F1698" t="s">
        <v>1602</v>
      </c>
      <c r="G1698" t="s">
        <v>137</v>
      </c>
      <c r="H1698" t="s">
        <v>138</v>
      </c>
      <c r="I1698" t="s">
        <v>139</v>
      </c>
      <c r="J1698" t="s">
        <v>87</v>
      </c>
      <c r="K1698" s="5" t="s">
        <v>95</v>
      </c>
      <c r="L1698" s="5" t="s">
        <v>1603</v>
      </c>
      <c r="M1698" s="5" t="s">
        <v>33</v>
      </c>
      <c r="N1698" s="5">
        <v>24</v>
      </c>
      <c r="O1698" s="5">
        <v>41989.84</v>
      </c>
      <c r="P1698" s="49"/>
      <c r="Q1698" s="48"/>
    </row>
    <row r="1699" spans="1:17" x14ac:dyDescent="0.3">
      <c r="A1699" t="s">
        <v>2201</v>
      </c>
      <c r="B1699" t="s">
        <v>135</v>
      </c>
      <c r="C1699" s="46" t="s">
        <v>176</v>
      </c>
      <c r="D1699" t="s">
        <v>177</v>
      </c>
      <c r="E1699" t="s">
        <v>6</v>
      </c>
      <c r="F1699" t="s">
        <v>1602</v>
      </c>
      <c r="G1699" t="s">
        <v>137</v>
      </c>
      <c r="H1699" t="s">
        <v>138</v>
      </c>
      <c r="I1699" t="s">
        <v>31</v>
      </c>
      <c r="J1699" t="s">
        <v>431</v>
      </c>
      <c r="K1699" s="5" t="s">
        <v>95</v>
      </c>
      <c r="M1699" s="5" t="s">
        <v>33</v>
      </c>
      <c r="N1699" s="5">
        <v>146</v>
      </c>
      <c r="O1699" s="5">
        <v>94544.79</v>
      </c>
      <c r="P1699" s="49"/>
      <c r="Q1699" s="48"/>
    </row>
    <row r="1700" spans="1:17" x14ac:dyDescent="0.3">
      <c r="A1700" t="s">
        <v>2202</v>
      </c>
      <c r="B1700" t="s">
        <v>135</v>
      </c>
      <c r="C1700" s="46" t="s">
        <v>176</v>
      </c>
      <c r="D1700" t="s">
        <v>177</v>
      </c>
      <c r="E1700" t="s">
        <v>6</v>
      </c>
      <c r="F1700" t="s">
        <v>1602</v>
      </c>
      <c r="G1700" t="s">
        <v>137</v>
      </c>
      <c r="H1700" t="s">
        <v>138</v>
      </c>
      <c r="I1700" t="s">
        <v>31</v>
      </c>
      <c r="J1700" t="s">
        <v>1184</v>
      </c>
      <c r="K1700" s="5" t="s">
        <v>96</v>
      </c>
      <c r="M1700" s="5" t="s">
        <v>33</v>
      </c>
      <c r="N1700" s="5">
        <v>6600</v>
      </c>
      <c r="O1700" s="5">
        <v>685741.54</v>
      </c>
      <c r="P1700" s="49"/>
      <c r="Q1700" s="48"/>
    </row>
    <row r="1701" spans="1:17" x14ac:dyDescent="0.3">
      <c r="A1701" t="s">
        <v>2203</v>
      </c>
      <c r="B1701" t="s">
        <v>135</v>
      </c>
      <c r="C1701" s="46" t="s">
        <v>176</v>
      </c>
      <c r="D1701" t="s">
        <v>177</v>
      </c>
      <c r="E1701" t="s">
        <v>6</v>
      </c>
      <c r="F1701" t="s">
        <v>1602</v>
      </c>
      <c r="G1701" t="s">
        <v>137</v>
      </c>
      <c r="H1701" t="s">
        <v>138</v>
      </c>
      <c r="I1701" t="s">
        <v>31</v>
      </c>
      <c r="J1701" t="s">
        <v>1184</v>
      </c>
      <c r="K1701" s="5" t="s">
        <v>96</v>
      </c>
      <c r="M1701" s="5" t="s">
        <v>33</v>
      </c>
      <c r="N1701" s="5">
        <v>13824</v>
      </c>
      <c r="O1701" s="5">
        <v>1321102.54</v>
      </c>
      <c r="P1701" s="49"/>
      <c r="Q1701" s="48"/>
    </row>
    <row r="1702" spans="1:17" x14ac:dyDescent="0.3">
      <c r="A1702" t="s">
        <v>2204</v>
      </c>
      <c r="B1702" t="s">
        <v>135</v>
      </c>
      <c r="C1702" s="46" t="s">
        <v>176</v>
      </c>
      <c r="D1702" t="s">
        <v>177</v>
      </c>
      <c r="E1702" t="s">
        <v>6</v>
      </c>
      <c r="F1702" t="s">
        <v>1602</v>
      </c>
      <c r="G1702" t="s">
        <v>137</v>
      </c>
      <c r="H1702" t="s">
        <v>138</v>
      </c>
      <c r="I1702" t="s">
        <v>146</v>
      </c>
      <c r="K1702" s="5" t="s">
        <v>96</v>
      </c>
      <c r="M1702" s="5" t="s">
        <v>33</v>
      </c>
      <c r="N1702" s="5">
        <v>145</v>
      </c>
      <c r="O1702" s="5">
        <v>30423.68</v>
      </c>
      <c r="P1702" s="49"/>
      <c r="Q1702" s="48"/>
    </row>
    <row r="1703" spans="1:17" x14ac:dyDescent="0.3">
      <c r="A1703" t="s">
        <v>2205</v>
      </c>
      <c r="B1703" t="s">
        <v>135</v>
      </c>
      <c r="C1703" s="46" t="s">
        <v>176</v>
      </c>
      <c r="D1703" t="s">
        <v>177</v>
      </c>
      <c r="E1703" t="s">
        <v>6</v>
      </c>
      <c r="F1703" t="s">
        <v>1602</v>
      </c>
      <c r="G1703" t="s">
        <v>137</v>
      </c>
      <c r="H1703" t="s">
        <v>138</v>
      </c>
      <c r="I1703" t="s">
        <v>139</v>
      </c>
      <c r="J1703" t="s">
        <v>87</v>
      </c>
      <c r="K1703" s="5" t="s">
        <v>95</v>
      </c>
      <c r="L1703" s="5" t="s">
        <v>1603</v>
      </c>
      <c r="M1703" s="5" t="s">
        <v>33</v>
      </c>
      <c r="N1703" s="5">
        <v>12</v>
      </c>
      <c r="O1703" s="5">
        <v>4841.4399999999996</v>
      </c>
      <c r="P1703" s="49"/>
      <c r="Q1703" s="48"/>
    </row>
    <row r="1704" spans="1:17" x14ac:dyDescent="0.3">
      <c r="A1704" t="s">
        <v>2206</v>
      </c>
      <c r="B1704" t="s">
        <v>135</v>
      </c>
      <c r="C1704" s="46" t="s">
        <v>176</v>
      </c>
      <c r="D1704" t="s">
        <v>177</v>
      </c>
      <c r="E1704" t="s">
        <v>6</v>
      </c>
      <c r="F1704" t="s">
        <v>1602</v>
      </c>
      <c r="G1704" t="s">
        <v>137</v>
      </c>
      <c r="H1704" t="s">
        <v>138</v>
      </c>
      <c r="I1704" t="s">
        <v>139</v>
      </c>
      <c r="J1704" t="s">
        <v>88</v>
      </c>
      <c r="K1704" s="5" t="s">
        <v>95</v>
      </c>
      <c r="L1704" s="5" t="s">
        <v>1603</v>
      </c>
      <c r="M1704" s="5" t="s">
        <v>33</v>
      </c>
      <c r="N1704" s="5">
        <v>1000</v>
      </c>
      <c r="O1704" s="5">
        <v>720973.01</v>
      </c>
      <c r="P1704" s="49"/>
      <c r="Q1704" s="48"/>
    </row>
    <row r="1705" spans="1:17" x14ac:dyDescent="0.3">
      <c r="A1705" t="s">
        <v>2207</v>
      </c>
      <c r="B1705" t="s">
        <v>135</v>
      </c>
      <c r="C1705" s="46" t="s">
        <v>176</v>
      </c>
      <c r="D1705" t="s">
        <v>177</v>
      </c>
      <c r="E1705" t="s">
        <v>6</v>
      </c>
      <c r="F1705" t="s">
        <v>1602</v>
      </c>
      <c r="G1705" t="s">
        <v>137</v>
      </c>
      <c r="H1705" t="s">
        <v>138</v>
      </c>
      <c r="I1705" t="s">
        <v>139</v>
      </c>
      <c r="J1705" t="s">
        <v>88</v>
      </c>
      <c r="K1705" s="5" t="s">
        <v>95</v>
      </c>
      <c r="L1705" s="5" t="s">
        <v>1603</v>
      </c>
      <c r="M1705" s="5" t="s">
        <v>33</v>
      </c>
      <c r="N1705" s="5">
        <v>1700</v>
      </c>
      <c r="O1705" s="5">
        <v>1404214.43</v>
      </c>
      <c r="P1705" s="49"/>
      <c r="Q1705" s="48"/>
    </row>
    <row r="1706" spans="1:17" x14ac:dyDescent="0.3">
      <c r="A1706" t="s">
        <v>2208</v>
      </c>
      <c r="B1706" t="s">
        <v>135</v>
      </c>
      <c r="C1706" s="46" t="s">
        <v>176</v>
      </c>
      <c r="D1706" t="s">
        <v>177</v>
      </c>
      <c r="E1706" t="s">
        <v>6</v>
      </c>
      <c r="F1706" t="s">
        <v>1602</v>
      </c>
      <c r="G1706" t="s">
        <v>137</v>
      </c>
      <c r="H1706" t="s">
        <v>138</v>
      </c>
      <c r="I1706" t="s">
        <v>139</v>
      </c>
      <c r="J1706" t="s">
        <v>87</v>
      </c>
      <c r="K1706" s="5" t="s">
        <v>95</v>
      </c>
      <c r="L1706" s="5" t="s">
        <v>1603</v>
      </c>
      <c r="M1706" s="5" t="s">
        <v>33</v>
      </c>
      <c r="N1706" s="5">
        <v>12</v>
      </c>
      <c r="O1706" s="5">
        <v>2147.39</v>
      </c>
      <c r="P1706" s="49"/>
      <c r="Q1706" s="48"/>
    </row>
    <row r="1707" spans="1:17" x14ac:dyDescent="0.3">
      <c r="A1707" t="s">
        <v>2209</v>
      </c>
      <c r="B1707" t="s">
        <v>135</v>
      </c>
      <c r="C1707" s="46" t="s">
        <v>176</v>
      </c>
      <c r="D1707" t="s">
        <v>177</v>
      </c>
      <c r="E1707" t="s">
        <v>6</v>
      </c>
      <c r="F1707" t="s">
        <v>1602</v>
      </c>
      <c r="G1707" t="s">
        <v>137</v>
      </c>
      <c r="H1707" t="s">
        <v>138</v>
      </c>
      <c r="K1707" s="5" t="s">
        <v>96</v>
      </c>
      <c r="M1707" s="5" t="s">
        <v>33</v>
      </c>
      <c r="N1707" s="5">
        <v>14</v>
      </c>
      <c r="O1707" s="5">
        <v>13723.28</v>
      </c>
      <c r="P1707" s="49"/>
      <c r="Q1707" s="48"/>
    </row>
    <row r="1708" spans="1:17" x14ac:dyDescent="0.3">
      <c r="A1708" t="s">
        <v>2210</v>
      </c>
      <c r="B1708" t="s">
        <v>135</v>
      </c>
      <c r="C1708" s="46" t="s">
        <v>176</v>
      </c>
      <c r="D1708" t="s">
        <v>177</v>
      </c>
      <c r="E1708" t="s">
        <v>6</v>
      </c>
      <c r="F1708" t="s">
        <v>1602</v>
      </c>
      <c r="G1708" t="s">
        <v>137</v>
      </c>
      <c r="H1708" t="s">
        <v>138</v>
      </c>
      <c r="I1708" t="s">
        <v>139</v>
      </c>
      <c r="J1708" t="s">
        <v>88</v>
      </c>
      <c r="K1708" s="5" t="s">
        <v>95</v>
      </c>
      <c r="L1708" s="5" t="s">
        <v>1603</v>
      </c>
      <c r="M1708" s="5" t="s">
        <v>33</v>
      </c>
      <c r="N1708" s="5">
        <v>2265</v>
      </c>
      <c r="O1708" s="5">
        <v>4982975.21</v>
      </c>
      <c r="P1708" s="49"/>
      <c r="Q1708" s="48"/>
    </row>
    <row r="1709" spans="1:17" x14ac:dyDescent="0.3">
      <c r="A1709" t="s">
        <v>2211</v>
      </c>
      <c r="B1709" t="s">
        <v>135</v>
      </c>
      <c r="C1709" s="46" t="s">
        <v>176</v>
      </c>
      <c r="D1709" t="s">
        <v>177</v>
      </c>
      <c r="E1709" t="s">
        <v>6</v>
      </c>
      <c r="F1709" t="s">
        <v>1602</v>
      </c>
      <c r="G1709" t="s">
        <v>137</v>
      </c>
      <c r="H1709" t="s">
        <v>138</v>
      </c>
      <c r="I1709" t="s">
        <v>139</v>
      </c>
      <c r="J1709" t="s">
        <v>88</v>
      </c>
      <c r="K1709" s="5" t="s">
        <v>95</v>
      </c>
      <c r="L1709" s="5" t="s">
        <v>1603</v>
      </c>
      <c r="M1709" s="5" t="s">
        <v>33</v>
      </c>
      <c r="N1709" s="5">
        <v>5307</v>
      </c>
      <c r="O1709" s="5">
        <v>1333424.92</v>
      </c>
      <c r="P1709" s="49"/>
      <c r="Q1709" s="48"/>
    </row>
    <row r="1710" spans="1:17" x14ac:dyDescent="0.3">
      <c r="A1710" t="s">
        <v>2212</v>
      </c>
      <c r="B1710" t="s">
        <v>135</v>
      </c>
      <c r="C1710" s="46" t="s">
        <v>176</v>
      </c>
      <c r="D1710" t="s">
        <v>177</v>
      </c>
      <c r="E1710" t="s">
        <v>6</v>
      </c>
      <c r="F1710" t="s">
        <v>1602</v>
      </c>
      <c r="G1710" t="s">
        <v>137</v>
      </c>
      <c r="H1710" t="s">
        <v>138</v>
      </c>
      <c r="I1710" t="s">
        <v>139</v>
      </c>
      <c r="J1710" t="s">
        <v>87</v>
      </c>
      <c r="K1710" s="5" t="s">
        <v>95</v>
      </c>
      <c r="L1710" s="5" t="s">
        <v>1603</v>
      </c>
      <c r="M1710" s="5" t="s">
        <v>33</v>
      </c>
      <c r="N1710" s="5">
        <v>38</v>
      </c>
      <c r="O1710" s="5">
        <v>186932.71</v>
      </c>
      <c r="P1710" s="49"/>
      <c r="Q1710" s="48"/>
    </row>
    <row r="1711" spans="1:17" x14ac:dyDescent="0.3">
      <c r="A1711" t="s">
        <v>2213</v>
      </c>
      <c r="B1711" t="s">
        <v>135</v>
      </c>
      <c r="C1711" s="46" t="s">
        <v>176</v>
      </c>
      <c r="D1711" t="s">
        <v>177</v>
      </c>
      <c r="E1711" t="s">
        <v>6</v>
      </c>
      <c r="F1711" t="s">
        <v>1602</v>
      </c>
      <c r="G1711" t="s">
        <v>137</v>
      </c>
      <c r="H1711" t="s">
        <v>138</v>
      </c>
      <c r="I1711" t="s">
        <v>139</v>
      </c>
      <c r="J1711" t="s">
        <v>88</v>
      </c>
      <c r="K1711" s="5" t="s">
        <v>95</v>
      </c>
      <c r="L1711" s="5" t="s">
        <v>1603</v>
      </c>
      <c r="M1711" s="5" t="s">
        <v>33</v>
      </c>
      <c r="N1711" s="5">
        <v>1150</v>
      </c>
      <c r="O1711" s="5">
        <v>3614580.41</v>
      </c>
      <c r="P1711" s="49"/>
      <c r="Q1711" s="48"/>
    </row>
    <row r="1712" spans="1:17" x14ac:dyDescent="0.3">
      <c r="A1712" t="s">
        <v>2214</v>
      </c>
      <c r="B1712" t="s">
        <v>135</v>
      </c>
      <c r="C1712" s="46" t="s">
        <v>176</v>
      </c>
      <c r="D1712" t="s">
        <v>177</v>
      </c>
      <c r="E1712" t="s">
        <v>6</v>
      </c>
      <c r="F1712" t="s">
        <v>1602</v>
      </c>
      <c r="G1712" t="s">
        <v>137</v>
      </c>
      <c r="H1712" t="s">
        <v>138</v>
      </c>
      <c r="I1712" t="s">
        <v>139</v>
      </c>
      <c r="J1712" t="s">
        <v>88</v>
      </c>
      <c r="K1712" s="5" t="s">
        <v>95</v>
      </c>
      <c r="L1712" s="5" t="s">
        <v>1603</v>
      </c>
      <c r="M1712" s="5" t="s">
        <v>33</v>
      </c>
      <c r="N1712" s="5">
        <v>16775</v>
      </c>
      <c r="O1712" s="5">
        <v>3948576.32</v>
      </c>
      <c r="P1712" s="49"/>
      <c r="Q1712" s="48"/>
    </row>
    <row r="1713" spans="1:17" x14ac:dyDescent="0.3">
      <c r="A1713" t="s">
        <v>2215</v>
      </c>
      <c r="B1713" t="s">
        <v>135</v>
      </c>
      <c r="C1713" s="46" t="s">
        <v>176</v>
      </c>
      <c r="D1713" t="s">
        <v>177</v>
      </c>
      <c r="E1713" t="s">
        <v>6</v>
      </c>
      <c r="F1713" t="s">
        <v>1602</v>
      </c>
      <c r="G1713" t="s">
        <v>137</v>
      </c>
      <c r="H1713" t="s">
        <v>138</v>
      </c>
      <c r="I1713" t="s">
        <v>139</v>
      </c>
      <c r="J1713" t="s">
        <v>88</v>
      </c>
      <c r="K1713" s="5" t="s">
        <v>95</v>
      </c>
      <c r="L1713" s="5" t="s">
        <v>1603</v>
      </c>
      <c r="M1713" s="5" t="s">
        <v>33</v>
      </c>
      <c r="N1713" s="5">
        <v>1235</v>
      </c>
      <c r="O1713" s="5">
        <v>7427107.8799999999</v>
      </c>
      <c r="P1713" s="49"/>
      <c r="Q1713" s="48"/>
    </row>
    <row r="1714" spans="1:17" x14ac:dyDescent="0.3">
      <c r="A1714" t="s">
        <v>2216</v>
      </c>
      <c r="B1714" t="s">
        <v>135</v>
      </c>
      <c r="C1714" s="46" t="s">
        <v>176</v>
      </c>
      <c r="D1714" t="s">
        <v>177</v>
      </c>
      <c r="E1714" t="s">
        <v>6</v>
      </c>
      <c r="F1714" t="s">
        <v>1602</v>
      </c>
      <c r="G1714" t="s">
        <v>137</v>
      </c>
      <c r="H1714" t="s">
        <v>138</v>
      </c>
      <c r="I1714" t="s">
        <v>139</v>
      </c>
      <c r="J1714" t="s">
        <v>88</v>
      </c>
      <c r="K1714" s="5" t="s">
        <v>95</v>
      </c>
      <c r="L1714" s="5" t="s">
        <v>1603</v>
      </c>
      <c r="M1714" s="5" t="s">
        <v>33</v>
      </c>
      <c r="N1714" s="5">
        <v>1015</v>
      </c>
      <c r="O1714" s="5">
        <v>3685844.87</v>
      </c>
      <c r="P1714" s="49"/>
      <c r="Q1714" s="48"/>
    </row>
    <row r="1715" spans="1:17" x14ac:dyDescent="0.3">
      <c r="A1715" t="s">
        <v>2217</v>
      </c>
      <c r="B1715" t="s">
        <v>135</v>
      </c>
      <c r="C1715" s="46" t="s">
        <v>176</v>
      </c>
      <c r="D1715" t="s">
        <v>177</v>
      </c>
      <c r="E1715" t="s">
        <v>6</v>
      </c>
      <c r="F1715" t="s">
        <v>1602</v>
      </c>
      <c r="G1715" t="s">
        <v>137</v>
      </c>
      <c r="H1715" t="s">
        <v>138</v>
      </c>
      <c r="I1715" t="s">
        <v>139</v>
      </c>
      <c r="J1715" t="s">
        <v>88</v>
      </c>
      <c r="K1715" s="5" t="s">
        <v>95</v>
      </c>
      <c r="L1715" s="5" t="s">
        <v>1603</v>
      </c>
      <c r="M1715" s="5" t="s">
        <v>33</v>
      </c>
      <c r="N1715" s="5">
        <v>4230</v>
      </c>
      <c r="O1715" s="5">
        <v>1855119.4</v>
      </c>
      <c r="P1715" s="49"/>
      <c r="Q1715" s="48"/>
    </row>
    <row r="1716" spans="1:17" x14ac:dyDescent="0.3">
      <c r="A1716" t="s">
        <v>2218</v>
      </c>
      <c r="B1716" t="s">
        <v>135</v>
      </c>
      <c r="C1716" s="46" t="s">
        <v>176</v>
      </c>
      <c r="D1716" t="s">
        <v>177</v>
      </c>
      <c r="E1716" t="s">
        <v>6</v>
      </c>
      <c r="F1716" t="s">
        <v>1602</v>
      </c>
      <c r="G1716" t="s">
        <v>137</v>
      </c>
      <c r="H1716" t="s">
        <v>138</v>
      </c>
      <c r="I1716" t="s">
        <v>139</v>
      </c>
      <c r="J1716" t="s">
        <v>87</v>
      </c>
      <c r="K1716" s="5" t="s">
        <v>96</v>
      </c>
      <c r="L1716" s="5" t="s">
        <v>1603</v>
      </c>
      <c r="M1716" s="5" t="s">
        <v>33</v>
      </c>
      <c r="N1716" s="5">
        <v>292</v>
      </c>
      <c r="O1716" s="5">
        <v>904870.69</v>
      </c>
      <c r="P1716" s="49"/>
      <c r="Q1716" s="48"/>
    </row>
    <row r="1717" spans="1:17" x14ac:dyDescent="0.3">
      <c r="A1717" t="s">
        <v>2219</v>
      </c>
      <c r="B1717" t="s">
        <v>135</v>
      </c>
      <c r="C1717" s="46" t="s">
        <v>176</v>
      </c>
      <c r="D1717" t="s">
        <v>177</v>
      </c>
      <c r="E1717" t="s">
        <v>6</v>
      </c>
      <c r="F1717" t="s">
        <v>1602</v>
      </c>
      <c r="G1717" t="s">
        <v>137</v>
      </c>
      <c r="H1717" t="s">
        <v>138</v>
      </c>
      <c r="I1717" t="s">
        <v>139</v>
      </c>
      <c r="J1717" t="s">
        <v>88</v>
      </c>
      <c r="K1717" s="5" t="s">
        <v>95</v>
      </c>
      <c r="L1717" s="5" t="s">
        <v>1603</v>
      </c>
      <c r="M1717" s="5" t="s">
        <v>33</v>
      </c>
      <c r="N1717" s="5">
        <v>8606</v>
      </c>
      <c r="O1717" s="5">
        <v>1808482.97</v>
      </c>
      <c r="P1717" s="49"/>
      <c r="Q1717" s="48"/>
    </row>
    <row r="1718" spans="1:17" x14ac:dyDescent="0.3">
      <c r="A1718" t="s">
        <v>2220</v>
      </c>
      <c r="B1718" t="s">
        <v>135</v>
      </c>
      <c r="C1718" s="46" t="s">
        <v>176</v>
      </c>
      <c r="D1718" t="s">
        <v>177</v>
      </c>
      <c r="E1718" t="s">
        <v>6</v>
      </c>
      <c r="F1718" t="s">
        <v>1602</v>
      </c>
      <c r="G1718" t="s">
        <v>137</v>
      </c>
      <c r="H1718" t="s">
        <v>138</v>
      </c>
      <c r="I1718" t="s">
        <v>140</v>
      </c>
      <c r="J1718" t="s">
        <v>141</v>
      </c>
      <c r="K1718" s="5" t="s">
        <v>95</v>
      </c>
      <c r="M1718" s="5" t="s">
        <v>33</v>
      </c>
      <c r="N1718" s="5">
        <v>2</v>
      </c>
      <c r="O1718" s="5">
        <v>7570.19</v>
      </c>
      <c r="P1718" s="49"/>
      <c r="Q1718" s="48"/>
    </row>
    <row r="1719" spans="1:17" x14ac:dyDescent="0.3">
      <c r="A1719" t="s">
        <v>2221</v>
      </c>
      <c r="B1719" t="s">
        <v>135</v>
      </c>
      <c r="C1719" s="46" t="s">
        <v>176</v>
      </c>
      <c r="D1719" t="s">
        <v>177</v>
      </c>
      <c r="E1719" t="s">
        <v>6</v>
      </c>
      <c r="F1719" t="s">
        <v>1602</v>
      </c>
      <c r="G1719" t="s">
        <v>137</v>
      </c>
      <c r="H1719" t="s">
        <v>138</v>
      </c>
      <c r="I1719" t="s">
        <v>140</v>
      </c>
      <c r="J1719" t="s">
        <v>141</v>
      </c>
      <c r="K1719" s="5" t="s">
        <v>95</v>
      </c>
      <c r="M1719" s="5" t="s">
        <v>33</v>
      </c>
      <c r="N1719" s="5">
        <v>600</v>
      </c>
      <c r="O1719" s="5">
        <v>275223.40000000002</v>
      </c>
      <c r="P1719" s="49"/>
      <c r="Q1719" s="48"/>
    </row>
    <row r="1720" spans="1:17" x14ac:dyDescent="0.3">
      <c r="A1720" t="s">
        <v>2222</v>
      </c>
      <c r="B1720" t="s">
        <v>135</v>
      </c>
      <c r="C1720" s="46" t="s">
        <v>176</v>
      </c>
      <c r="D1720" t="s">
        <v>177</v>
      </c>
      <c r="E1720" t="s">
        <v>6</v>
      </c>
      <c r="F1720" t="s">
        <v>1602</v>
      </c>
      <c r="G1720" t="s">
        <v>137</v>
      </c>
      <c r="H1720" t="s">
        <v>138</v>
      </c>
      <c r="I1720" t="s">
        <v>140</v>
      </c>
      <c r="J1720" t="s">
        <v>141</v>
      </c>
      <c r="K1720" s="5" t="s">
        <v>96</v>
      </c>
      <c r="M1720" s="5" t="s">
        <v>33</v>
      </c>
      <c r="N1720" s="5">
        <v>3020</v>
      </c>
      <c r="O1720" s="5">
        <v>3810576.28</v>
      </c>
      <c r="P1720" s="49"/>
      <c r="Q1720" s="48"/>
    </row>
    <row r="1721" spans="1:17" x14ac:dyDescent="0.3">
      <c r="A1721" t="s">
        <v>2223</v>
      </c>
      <c r="B1721" t="s">
        <v>135</v>
      </c>
      <c r="C1721" s="46" t="s">
        <v>176</v>
      </c>
      <c r="D1721" t="s">
        <v>177</v>
      </c>
      <c r="E1721" t="s">
        <v>6</v>
      </c>
      <c r="F1721" t="s">
        <v>1602</v>
      </c>
      <c r="G1721" t="s">
        <v>137</v>
      </c>
      <c r="H1721" t="s">
        <v>138</v>
      </c>
      <c r="I1721" t="s">
        <v>140</v>
      </c>
      <c r="J1721" t="s">
        <v>141</v>
      </c>
      <c r="K1721" s="5" t="s">
        <v>96</v>
      </c>
      <c r="M1721" s="5" t="s">
        <v>33</v>
      </c>
      <c r="N1721" s="5">
        <v>3</v>
      </c>
      <c r="O1721" s="5">
        <v>14600.1</v>
      </c>
      <c r="P1721" s="49"/>
      <c r="Q1721" s="48"/>
    </row>
    <row r="1722" spans="1:17" x14ac:dyDescent="0.3">
      <c r="A1722" t="s">
        <v>2224</v>
      </c>
      <c r="B1722" t="s">
        <v>135</v>
      </c>
      <c r="C1722" s="46" t="s">
        <v>176</v>
      </c>
      <c r="D1722" t="s">
        <v>177</v>
      </c>
      <c r="E1722" t="s">
        <v>6</v>
      </c>
      <c r="F1722" t="s">
        <v>1602</v>
      </c>
      <c r="G1722" t="s">
        <v>137</v>
      </c>
      <c r="H1722" t="s">
        <v>138</v>
      </c>
      <c r="I1722" t="s">
        <v>140</v>
      </c>
      <c r="J1722" t="s">
        <v>141</v>
      </c>
      <c r="K1722" s="5" t="s">
        <v>95</v>
      </c>
      <c r="M1722" s="5" t="s">
        <v>33</v>
      </c>
      <c r="N1722" s="5">
        <v>6</v>
      </c>
      <c r="O1722" s="5">
        <v>9199.82</v>
      </c>
      <c r="P1722" s="49"/>
      <c r="Q1722" s="48"/>
    </row>
    <row r="1723" spans="1:17" x14ac:dyDescent="0.3">
      <c r="A1723" t="s">
        <v>2225</v>
      </c>
      <c r="B1723" t="s">
        <v>135</v>
      </c>
      <c r="C1723" s="46" t="s">
        <v>176</v>
      </c>
      <c r="D1723" t="s">
        <v>177</v>
      </c>
      <c r="E1723" t="s">
        <v>6</v>
      </c>
      <c r="F1723" t="s">
        <v>1602</v>
      </c>
      <c r="G1723" t="s">
        <v>137</v>
      </c>
      <c r="H1723" t="s">
        <v>138</v>
      </c>
      <c r="I1723" t="s">
        <v>146</v>
      </c>
      <c r="K1723" s="5" t="s">
        <v>96</v>
      </c>
      <c r="M1723" s="5" t="s">
        <v>33</v>
      </c>
      <c r="N1723" s="5">
        <v>200</v>
      </c>
      <c r="O1723" s="5">
        <v>447608.08</v>
      </c>
      <c r="P1723" s="49"/>
      <c r="Q1723" s="48"/>
    </row>
    <row r="1724" spans="1:17" x14ac:dyDescent="0.3">
      <c r="A1724" t="s">
        <v>2226</v>
      </c>
      <c r="B1724" t="s">
        <v>135</v>
      </c>
      <c r="C1724" s="46" t="s">
        <v>176</v>
      </c>
      <c r="D1724" t="s">
        <v>177</v>
      </c>
      <c r="E1724" t="s">
        <v>6</v>
      </c>
      <c r="F1724" t="s">
        <v>1602</v>
      </c>
      <c r="G1724" t="s">
        <v>137</v>
      </c>
      <c r="H1724" t="s">
        <v>138</v>
      </c>
      <c r="K1724" s="5" t="s">
        <v>96</v>
      </c>
      <c r="M1724" s="5" t="s">
        <v>33</v>
      </c>
      <c r="N1724" s="5">
        <v>532</v>
      </c>
      <c r="O1724" s="5">
        <v>84803.07</v>
      </c>
      <c r="P1724" s="49"/>
      <c r="Q1724" s="48"/>
    </row>
    <row r="1725" spans="1:17" x14ac:dyDescent="0.3">
      <c r="A1725" t="s">
        <v>2227</v>
      </c>
      <c r="B1725" t="s">
        <v>135</v>
      </c>
      <c r="C1725" s="46" t="s">
        <v>176</v>
      </c>
      <c r="D1725" t="s">
        <v>177</v>
      </c>
      <c r="E1725" t="s">
        <v>6</v>
      </c>
      <c r="F1725" t="s">
        <v>1602</v>
      </c>
      <c r="G1725" t="s">
        <v>137</v>
      </c>
      <c r="H1725" t="s">
        <v>138</v>
      </c>
      <c r="I1725" t="s">
        <v>31</v>
      </c>
      <c r="J1725" t="s">
        <v>1184</v>
      </c>
      <c r="K1725" s="5" t="s">
        <v>96</v>
      </c>
      <c r="M1725" s="5" t="s">
        <v>33</v>
      </c>
      <c r="N1725" s="5">
        <v>18168</v>
      </c>
      <c r="O1725" s="5">
        <v>1638033.9</v>
      </c>
      <c r="P1725" s="49"/>
      <c r="Q1725" s="48"/>
    </row>
    <row r="1726" spans="1:17" x14ac:dyDescent="0.3">
      <c r="A1726" t="s">
        <v>2228</v>
      </c>
      <c r="B1726" t="s">
        <v>135</v>
      </c>
      <c r="C1726" s="46" t="s">
        <v>176</v>
      </c>
      <c r="D1726" t="s">
        <v>177</v>
      </c>
      <c r="E1726" t="s">
        <v>6</v>
      </c>
      <c r="F1726" t="s">
        <v>1602</v>
      </c>
      <c r="G1726" t="s">
        <v>137</v>
      </c>
      <c r="H1726" t="s">
        <v>138</v>
      </c>
      <c r="I1726" t="s">
        <v>146</v>
      </c>
      <c r="K1726" s="5" t="s">
        <v>96</v>
      </c>
      <c r="M1726" s="5" t="s">
        <v>33</v>
      </c>
      <c r="N1726" s="5">
        <v>255</v>
      </c>
      <c r="O1726" s="5">
        <v>386765.5</v>
      </c>
      <c r="P1726" s="49"/>
      <c r="Q1726" s="48"/>
    </row>
    <row r="1727" spans="1:17" x14ac:dyDescent="0.3">
      <c r="A1727" t="s">
        <v>2229</v>
      </c>
      <c r="B1727" t="s">
        <v>135</v>
      </c>
      <c r="C1727" s="46" t="s">
        <v>176</v>
      </c>
      <c r="D1727" t="s">
        <v>177</v>
      </c>
      <c r="E1727" t="s">
        <v>6</v>
      </c>
      <c r="F1727" t="s">
        <v>1602</v>
      </c>
      <c r="G1727" t="s">
        <v>137</v>
      </c>
      <c r="H1727" t="s">
        <v>138</v>
      </c>
      <c r="I1727" t="s">
        <v>31</v>
      </c>
      <c r="J1727" t="s">
        <v>1184</v>
      </c>
      <c r="K1727" s="5" t="s">
        <v>96</v>
      </c>
      <c r="M1727" s="5" t="s">
        <v>33</v>
      </c>
      <c r="N1727" s="5">
        <v>16752</v>
      </c>
      <c r="O1727" s="5">
        <v>1518126.8</v>
      </c>
      <c r="P1727" s="49"/>
      <c r="Q1727" s="48"/>
    </row>
    <row r="1728" spans="1:17" x14ac:dyDescent="0.3">
      <c r="A1728" t="s">
        <v>2230</v>
      </c>
      <c r="B1728" t="s">
        <v>135</v>
      </c>
      <c r="C1728" s="46" t="s">
        <v>176</v>
      </c>
      <c r="D1728" t="s">
        <v>177</v>
      </c>
      <c r="E1728" t="s">
        <v>6</v>
      </c>
      <c r="F1728" t="s">
        <v>1602</v>
      </c>
      <c r="G1728" t="s">
        <v>137</v>
      </c>
      <c r="H1728" t="s">
        <v>138</v>
      </c>
      <c r="I1728" t="s">
        <v>146</v>
      </c>
      <c r="K1728" s="5" t="s">
        <v>96</v>
      </c>
      <c r="M1728" s="5" t="s">
        <v>33</v>
      </c>
      <c r="N1728" s="5">
        <v>100</v>
      </c>
      <c r="O1728" s="5">
        <v>235635.03</v>
      </c>
      <c r="P1728" s="49"/>
      <c r="Q1728" s="48"/>
    </row>
    <row r="1729" spans="1:17" x14ac:dyDescent="0.3">
      <c r="A1729" t="s">
        <v>2231</v>
      </c>
      <c r="B1729" t="s">
        <v>135</v>
      </c>
      <c r="C1729" s="46" t="s">
        <v>176</v>
      </c>
      <c r="D1729" t="s">
        <v>177</v>
      </c>
      <c r="E1729" t="s">
        <v>6</v>
      </c>
      <c r="F1729" t="s">
        <v>1602</v>
      </c>
      <c r="G1729" t="s">
        <v>137</v>
      </c>
      <c r="H1729" t="s">
        <v>138</v>
      </c>
      <c r="I1729" t="s">
        <v>146</v>
      </c>
      <c r="K1729" s="5" t="s">
        <v>96</v>
      </c>
      <c r="M1729" s="5" t="s">
        <v>33</v>
      </c>
      <c r="N1729" s="5">
        <v>200</v>
      </c>
      <c r="O1729" s="5">
        <v>75572.149999999994</v>
      </c>
      <c r="P1729" s="49"/>
      <c r="Q1729" s="48"/>
    </row>
    <row r="1730" spans="1:17" x14ac:dyDescent="0.3">
      <c r="A1730" t="s">
        <v>2232</v>
      </c>
      <c r="B1730" t="s">
        <v>135</v>
      </c>
      <c r="C1730" s="46" t="s">
        <v>176</v>
      </c>
      <c r="D1730" t="s">
        <v>177</v>
      </c>
      <c r="E1730" t="s">
        <v>6</v>
      </c>
      <c r="F1730" t="s">
        <v>1602</v>
      </c>
      <c r="G1730" t="s">
        <v>137</v>
      </c>
      <c r="H1730" t="s">
        <v>138</v>
      </c>
      <c r="I1730" t="s">
        <v>146</v>
      </c>
      <c r="K1730" s="5" t="s">
        <v>96</v>
      </c>
      <c r="M1730" s="5" t="s">
        <v>33</v>
      </c>
      <c r="N1730" s="5">
        <v>660</v>
      </c>
      <c r="O1730" s="5">
        <v>273526.09000000003</v>
      </c>
      <c r="P1730" s="49"/>
      <c r="Q1730" s="48"/>
    </row>
    <row r="1731" spans="1:17" x14ac:dyDescent="0.3">
      <c r="A1731" t="s">
        <v>2233</v>
      </c>
      <c r="B1731" t="s">
        <v>135</v>
      </c>
      <c r="C1731" s="46" t="s">
        <v>176</v>
      </c>
      <c r="D1731" t="s">
        <v>177</v>
      </c>
      <c r="E1731" t="s">
        <v>6</v>
      </c>
      <c r="F1731" t="s">
        <v>1602</v>
      </c>
      <c r="G1731" t="s">
        <v>137</v>
      </c>
      <c r="H1731" t="s">
        <v>138</v>
      </c>
      <c r="I1731" t="s">
        <v>146</v>
      </c>
      <c r="K1731" s="5" t="s">
        <v>96</v>
      </c>
      <c r="M1731" s="5" t="s">
        <v>33</v>
      </c>
      <c r="N1731" s="5">
        <v>260</v>
      </c>
      <c r="O1731" s="5">
        <v>160263.56</v>
      </c>
      <c r="P1731" s="49"/>
      <c r="Q1731" s="48"/>
    </row>
    <row r="1732" spans="1:17" x14ac:dyDescent="0.3">
      <c r="A1732" t="s">
        <v>2234</v>
      </c>
      <c r="B1732" t="s">
        <v>135</v>
      </c>
      <c r="C1732" s="46" t="s">
        <v>176</v>
      </c>
      <c r="D1732" t="s">
        <v>177</v>
      </c>
      <c r="E1732" t="s">
        <v>6</v>
      </c>
      <c r="F1732" t="s">
        <v>1602</v>
      </c>
      <c r="G1732" t="s">
        <v>137</v>
      </c>
      <c r="H1732" t="s">
        <v>138</v>
      </c>
      <c r="I1732" t="s">
        <v>155</v>
      </c>
      <c r="K1732" s="5" t="s">
        <v>96</v>
      </c>
      <c r="M1732" s="5" t="s">
        <v>33</v>
      </c>
      <c r="N1732" s="5">
        <v>2</v>
      </c>
      <c r="O1732" s="5">
        <v>784.08</v>
      </c>
      <c r="P1732" s="49"/>
      <c r="Q1732" s="48"/>
    </row>
    <row r="1733" spans="1:17" x14ac:dyDescent="0.3">
      <c r="A1733" t="s">
        <v>2235</v>
      </c>
      <c r="B1733" t="s">
        <v>135</v>
      </c>
      <c r="C1733" s="46" t="s">
        <v>176</v>
      </c>
      <c r="D1733" t="s">
        <v>177</v>
      </c>
      <c r="E1733" t="s">
        <v>6</v>
      </c>
      <c r="F1733" t="s">
        <v>1602</v>
      </c>
      <c r="G1733" t="s">
        <v>137</v>
      </c>
      <c r="H1733" t="s">
        <v>138</v>
      </c>
      <c r="I1733" t="s">
        <v>146</v>
      </c>
      <c r="K1733" s="5" t="s">
        <v>96</v>
      </c>
      <c r="M1733" s="5" t="s">
        <v>33</v>
      </c>
      <c r="N1733" s="5">
        <v>14</v>
      </c>
      <c r="O1733" s="5">
        <v>138458.12</v>
      </c>
      <c r="P1733" s="49"/>
      <c r="Q1733" s="48"/>
    </row>
    <row r="1734" spans="1:17" x14ac:dyDescent="0.3">
      <c r="A1734" t="s">
        <v>2236</v>
      </c>
      <c r="B1734" t="s">
        <v>135</v>
      </c>
      <c r="C1734" s="46" t="s">
        <v>176</v>
      </c>
      <c r="D1734" t="s">
        <v>177</v>
      </c>
      <c r="E1734" t="s">
        <v>6</v>
      </c>
      <c r="F1734" t="s">
        <v>1602</v>
      </c>
      <c r="G1734" t="s">
        <v>137</v>
      </c>
      <c r="H1734" t="s">
        <v>138</v>
      </c>
      <c r="K1734" s="5" t="s">
        <v>95</v>
      </c>
      <c r="M1734" s="5" t="s">
        <v>33</v>
      </c>
      <c r="N1734" s="5">
        <v>51</v>
      </c>
      <c r="O1734" s="5">
        <v>486639.35999999999</v>
      </c>
      <c r="P1734" s="49"/>
      <c r="Q1734" s="48"/>
    </row>
    <row r="1735" spans="1:17" x14ac:dyDescent="0.3">
      <c r="A1735" t="s">
        <v>2237</v>
      </c>
      <c r="B1735" t="s">
        <v>135</v>
      </c>
      <c r="C1735" s="46" t="s">
        <v>176</v>
      </c>
      <c r="D1735" t="s">
        <v>177</v>
      </c>
      <c r="E1735" t="s">
        <v>6</v>
      </c>
      <c r="F1735" t="s">
        <v>1602</v>
      </c>
      <c r="G1735" t="s">
        <v>137</v>
      </c>
      <c r="H1735" t="s">
        <v>138</v>
      </c>
      <c r="K1735" s="5" t="s">
        <v>95</v>
      </c>
      <c r="M1735" s="5" t="s">
        <v>33</v>
      </c>
      <c r="N1735" s="5">
        <v>584</v>
      </c>
      <c r="O1735" s="5">
        <v>486639.35999999999</v>
      </c>
      <c r="P1735" s="49"/>
      <c r="Q1735" s="48"/>
    </row>
    <row r="1736" spans="1:17" x14ac:dyDescent="0.3">
      <c r="A1736" t="s">
        <v>2238</v>
      </c>
      <c r="B1736" t="s">
        <v>135</v>
      </c>
      <c r="C1736" s="46" t="s">
        <v>176</v>
      </c>
      <c r="D1736" t="s">
        <v>177</v>
      </c>
      <c r="E1736" t="s">
        <v>6</v>
      </c>
      <c r="F1736" t="s">
        <v>1602</v>
      </c>
      <c r="G1736" t="s">
        <v>137</v>
      </c>
      <c r="H1736" t="s">
        <v>138</v>
      </c>
      <c r="I1736" t="s">
        <v>139</v>
      </c>
      <c r="J1736" t="s">
        <v>88</v>
      </c>
      <c r="K1736" s="5" t="s">
        <v>95</v>
      </c>
      <c r="L1736" s="5" t="s">
        <v>1603</v>
      </c>
      <c r="M1736" s="5" t="s">
        <v>33</v>
      </c>
      <c r="N1736" s="5">
        <v>12</v>
      </c>
      <c r="O1736" s="5">
        <v>263824.77</v>
      </c>
      <c r="P1736" s="49"/>
      <c r="Q1736" s="48"/>
    </row>
    <row r="1737" spans="1:17" x14ac:dyDescent="0.3">
      <c r="A1737" t="s">
        <v>2239</v>
      </c>
      <c r="B1737" t="s">
        <v>135</v>
      </c>
      <c r="C1737" s="46" t="s">
        <v>176</v>
      </c>
      <c r="D1737" t="s">
        <v>177</v>
      </c>
      <c r="E1737" t="s">
        <v>6</v>
      </c>
      <c r="F1737" t="s">
        <v>1602</v>
      </c>
      <c r="G1737" t="s">
        <v>137</v>
      </c>
      <c r="H1737" t="s">
        <v>138</v>
      </c>
      <c r="I1737" t="s">
        <v>139</v>
      </c>
      <c r="J1737" t="s">
        <v>88</v>
      </c>
      <c r="K1737" s="5" t="s">
        <v>96</v>
      </c>
      <c r="L1737" s="5" t="s">
        <v>1603</v>
      </c>
      <c r="M1737" s="5" t="s">
        <v>33</v>
      </c>
      <c r="N1737" s="5">
        <v>75</v>
      </c>
      <c r="O1737" s="5">
        <v>128789.4</v>
      </c>
      <c r="P1737" s="49"/>
      <c r="Q1737" s="48"/>
    </row>
    <row r="1738" spans="1:17" x14ac:dyDescent="0.3">
      <c r="A1738" t="s">
        <v>2240</v>
      </c>
      <c r="B1738" t="s">
        <v>135</v>
      </c>
      <c r="C1738" s="46" t="s">
        <v>176</v>
      </c>
      <c r="D1738" t="s">
        <v>177</v>
      </c>
      <c r="E1738" t="s">
        <v>6</v>
      </c>
      <c r="F1738" t="s">
        <v>1602</v>
      </c>
      <c r="G1738" t="s">
        <v>137</v>
      </c>
      <c r="H1738" t="s">
        <v>138</v>
      </c>
      <c r="I1738" t="s">
        <v>139</v>
      </c>
      <c r="J1738" t="s">
        <v>88</v>
      </c>
      <c r="K1738" s="5" t="s">
        <v>95</v>
      </c>
      <c r="L1738" s="5" t="s">
        <v>1603</v>
      </c>
      <c r="M1738" s="5" t="s">
        <v>33</v>
      </c>
      <c r="N1738" s="5">
        <v>40</v>
      </c>
      <c r="O1738" s="5">
        <v>175038.84</v>
      </c>
      <c r="P1738" s="49"/>
      <c r="Q1738" s="48"/>
    </row>
    <row r="1739" spans="1:17" x14ac:dyDescent="0.3">
      <c r="A1739" t="s">
        <v>2241</v>
      </c>
      <c r="B1739" t="s">
        <v>135</v>
      </c>
      <c r="C1739" s="46" t="s">
        <v>176</v>
      </c>
      <c r="D1739" t="s">
        <v>177</v>
      </c>
      <c r="E1739" t="s">
        <v>6</v>
      </c>
      <c r="F1739" t="s">
        <v>1602</v>
      </c>
      <c r="G1739" t="s">
        <v>137</v>
      </c>
      <c r="H1739" t="s">
        <v>138</v>
      </c>
      <c r="I1739" t="s">
        <v>139</v>
      </c>
      <c r="J1739" t="s">
        <v>88</v>
      </c>
      <c r="K1739" s="5" t="s">
        <v>95</v>
      </c>
      <c r="L1739" s="5" t="s">
        <v>1603</v>
      </c>
      <c r="M1739" s="5" t="s">
        <v>33</v>
      </c>
      <c r="N1739" s="5">
        <v>180</v>
      </c>
      <c r="O1739" s="5">
        <v>25797.119999999999</v>
      </c>
      <c r="P1739" s="49"/>
      <c r="Q1739" s="48"/>
    </row>
    <row r="1740" spans="1:17" x14ac:dyDescent="0.3">
      <c r="A1740" t="s">
        <v>2242</v>
      </c>
      <c r="B1740" t="s">
        <v>135</v>
      </c>
      <c r="C1740" s="46" t="s">
        <v>176</v>
      </c>
      <c r="D1740" t="s">
        <v>177</v>
      </c>
      <c r="E1740" t="s">
        <v>6</v>
      </c>
      <c r="F1740" t="s">
        <v>1602</v>
      </c>
      <c r="G1740" t="s">
        <v>137</v>
      </c>
      <c r="H1740" t="s">
        <v>138</v>
      </c>
      <c r="I1740" t="s">
        <v>139</v>
      </c>
      <c r="J1740" t="s">
        <v>35</v>
      </c>
      <c r="K1740" s="5" t="s">
        <v>95</v>
      </c>
      <c r="L1740" s="5" t="s">
        <v>1603</v>
      </c>
      <c r="M1740" s="5" t="s">
        <v>33</v>
      </c>
      <c r="N1740" s="5">
        <v>8</v>
      </c>
      <c r="O1740" s="5">
        <v>6875.17</v>
      </c>
      <c r="P1740" s="49"/>
      <c r="Q1740" s="48"/>
    </row>
    <row r="1741" spans="1:17" x14ac:dyDescent="0.3">
      <c r="A1741" t="s">
        <v>2243</v>
      </c>
      <c r="B1741" t="s">
        <v>135</v>
      </c>
      <c r="C1741" s="46" t="s">
        <v>176</v>
      </c>
      <c r="D1741" t="s">
        <v>177</v>
      </c>
      <c r="E1741" t="s">
        <v>6</v>
      </c>
      <c r="F1741" t="s">
        <v>1602</v>
      </c>
      <c r="G1741" t="s">
        <v>137</v>
      </c>
      <c r="H1741" t="s">
        <v>138</v>
      </c>
      <c r="I1741" t="s">
        <v>139</v>
      </c>
      <c r="J1741" t="s">
        <v>35</v>
      </c>
      <c r="K1741" s="5" t="s">
        <v>95</v>
      </c>
      <c r="L1741" s="5" t="s">
        <v>1603</v>
      </c>
      <c r="M1741" s="5" t="s">
        <v>33</v>
      </c>
      <c r="N1741" s="5">
        <v>12</v>
      </c>
      <c r="O1741" s="5">
        <v>10313.44</v>
      </c>
      <c r="P1741" s="49"/>
      <c r="Q1741" s="48"/>
    </row>
    <row r="1742" spans="1:17" x14ac:dyDescent="0.3">
      <c r="A1742" t="s">
        <v>2244</v>
      </c>
      <c r="B1742" t="s">
        <v>135</v>
      </c>
      <c r="C1742" s="46" t="s">
        <v>176</v>
      </c>
      <c r="D1742" t="s">
        <v>177</v>
      </c>
      <c r="E1742" t="s">
        <v>6</v>
      </c>
      <c r="F1742" t="s">
        <v>1602</v>
      </c>
      <c r="G1742" t="s">
        <v>137</v>
      </c>
      <c r="H1742" t="s">
        <v>138</v>
      </c>
      <c r="I1742" t="s">
        <v>139</v>
      </c>
      <c r="J1742" t="s">
        <v>88</v>
      </c>
      <c r="K1742" s="5" t="s">
        <v>96</v>
      </c>
      <c r="L1742" s="5" t="s">
        <v>1603</v>
      </c>
      <c r="M1742" s="5" t="s">
        <v>33</v>
      </c>
      <c r="N1742" s="5">
        <v>5328</v>
      </c>
      <c r="O1742" s="5">
        <v>5579127.5</v>
      </c>
      <c r="P1742" s="49"/>
      <c r="Q1742" s="48"/>
    </row>
    <row r="1743" spans="1:17" x14ac:dyDescent="0.3">
      <c r="A1743" t="s">
        <v>2245</v>
      </c>
      <c r="B1743" t="s">
        <v>135</v>
      </c>
      <c r="C1743" s="46" t="s">
        <v>176</v>
      </c>
      <c r="D1743" t="s">
        <v>177</v>
      </c>
      <c r="E1743" t="s">
        <v>6</v>
      </c>
      <c r="F1743" t="s">
        <v>1602</v>
      </c>
      <c r="G1743" t="s">
        <v>137</v>
      </c>
      <c r="H1743" t="s">
        <v>138</v>
      </c>
      <c r="I1743" t="s">
        <v>140</v>
      </c>
      <c r="J1743" t="s">
        <v>141</v>
      </c>
      <c r="K1743" s="5" t="s">
        <v>96</v>
      </c>
      <c r="M1743" s="5" t="s">
        <v>33</v>
      </c>
      <c r="N1743" s="5">
        <v>348</v>
      </c>
      <c r="O1743" s="5">
        <v>37831.32</v>
      </c>
      <c r="P1743" s="49"/>
      <c r="Q1743" s="48"/>
    </row>
    <row r="1744" spans="1:17" x14ac:dyDescent="0.3">
      <c r="A1744" t="s">
        <v>2246</v>
      </c>
      <c r="B1744" t="s">
        <v>135</v>
      </c>
      <c r="C1744" s="46" t="s">
        <v>176</v>
      </c>
      <c r="D1744" t="s">
        <v>177</v>
      </c>
      <c r="E1744" t="s">
        <v>6</v>
      </c>
      <c r="F1744" t="s">
        <v>1602</v>
      </c>
      <c r="G1744" t="s">
        <v>137</v>
      </c>
      <c r="H1744" t="s">
        <v>138</v>
      </c>
      <c r="I1744" t="s">
        <v>140</v>
      </c>
      <c r="J1744" t="s">
        <v>141</v>
      </c>
      <c r="K1744" s="5" t="s">
        <v>95</v>
      </c>
      <c r="M1744" s="5" t="s">
        <v>33</v>
      </c>
      <c r="N1744" s="5">
        <v>1</v>
      </c>
      <c r="O1744" s="5">
        <v>4160.83</v>
      </c>
      <c r="P1744" s="49"/>
      <c r="Q1744" s="48"/>
    </row>
    <row r="1745" spans="1:17" x14ac:dyDescent="0.3">
      <c r="A1745" t="s">
        <v>2247</v>
      </c>
      <c r="B1745" t="s">
        <v>135</v>
      </c>
      <c r="C1745" s="46" t="s">
        <v>176</v>
      </c>
      <c r="D1745" t="s">
        <v>177</v>
      </c>
      <c r="E1745" t="s">
        <v>6</v>
      </c>
      <c r="F1745" t="s">
        <v>1602</v>
      </c>
      <c r="G1745" t="s">
        <v>137</v>
      </c>
      <c r="H1745" t="s">
        <v>138</v>
      </c>
      <c r="I1745" t="s">
        <v>140</v>
      </c>
      <c r="J1745" t="s">
        <v>141</v>
      </c>
      <c r="K1745" s="5" t="s">
        <v>95</v>
      </c>
      <c r="M1745" s="5" t="s">
        <v>33</v>
      </c>
      <c r="N1745" s="5">
        <v>1</v>
      </c>
      <c r="O1745" s="5">
        <v>4160.83</v>
      </c>
      <c r="P1745" s="49"/>
      <c r="Q1745" s="48"/>
    </row>
    <row r="1746" spans="1:17" x14ac:dyDescent="0.3">
      <c r="A1746" t="s">
        <v>2248</v>
      </c>
      <c r="B1746" t="s">
        <v>135</v>
      </c>
      <c r="C1746" s="46" t="s">
        <v>176</v>
      </c>
      <c r="D1746" t="s">
        <v>177</v>
      </c>
      <c r="E1746" t="s">
        <v>6</v>
      </c>
      <c r="F1746" t="s">
        <v>1602</v>
      </c>
      <c r="G1746" t="s">
        <v>137</v>
      </c>
      <c r="H1746" t="s">
        <v>138</v>
      </c>
      <c r="I1746" t="s">
        <v>140</v>
      </c>
      <c r="J1746" t="s">
        <v>141</v>
      </c>
      <c r="K1746" s="5" t="s">
        <v>95</v>
      </c>
      <c r="M1746" s="5" t="s">
        <v>33</v>
      </c>
      <c r="N1746" s="5">
        <v>2</v>
      </c>
      <c r="O1746" s="5">
        <v>7793.94</v>
      </c>
      <c r="P1746" s="49"/>
      <c r="Q1746" s="48"/>
    </row>
    <row r="1747" spans="1:17" x14ac:dyDescent="0.3">
      <c r="A1747" t="s">
        <v>2249</v>
      </c>
      <c r="B1747" t="s">
        <v>135</v>
      </c>
      <c r="C1747" s="46" t="s">
        <v>176</v>
      </c>
      <c r="D1747" t="s">
        <v>177</v>
      </c>
      <c r="E1747" t="s">
        <v>6</v>
      </c>
      <c r="F1747" t="s">
        <v>1602</v>
      </c>
      <c r="G1747" t="s">
        <v>137</v>
      </c>
      <c r="H1747" t="s">
        <v>138</v>
      </c>
      <c r="I1747" t="s">
        <v>140</v>
      </c>
      <c r="J1747" t="s">
        <v>141</v>
      </c>
      <c r="K1747" s="5" t="s">
        <v>95</v>
      </c>
      <c r="M1747" s="5" t="s">
        <v>33</v>
      </c>
      <c r="N1747" s="5">
        <v>22</v>
      </c>
      <c r="O1747" s="5">
        <v>35489.480000000003</v>
      </c>
      <c r="P1747" s="49"/>
      <c r="Q1747" s="48"/>
    </row>
    <row r="1748" spans="1:17" x14ac:dyDescent="0.3">
      <c r="A1748" t="s">
        <v>2250</v>
      </c>
      <c r="B1748" t="s">
        <v>135</v>
      </c>
      <c r="C1748" s="46" t="s">
        <v>176</v>
      </c>
      <c r="D1748" t="s">
        <v>177</v>
      </c>
      <c r="E1748" t="s">
        <v>6</v>
      </c>
      <c r="F1748" t="s">
        <v>1602</v>
      </c>
      <c r="G1748" t="s">
        <v>137</v>
      </c>
      <c r="H1748" t="s">
        <v>138</v>
      </c>
      <c r="I1748" t="s">
        <v>140</v>
      </c>
      <c r="J1748" t="s">
        <v>141</v>
      </c>
      <c r="K1748" s="5" t="s">
        <v>95</v>
      </c>
      <c r="M1748" s="5" t="s">
        <v>33</v>
      </c>
      <c r="N1748" s="5">
        <v>8</v>
      </c>
      <c r="O1748" s="5">
        <v>7290.58</v>
      </c>
      <c r="P1748" s="49"/>
      <c r="Q1748" s="48"/>
    </row>
    <row r="1749" spans="1:17" x14ac:dyDescent="0.3">
      <c r="A1749" t="s">
        <v>2251</v>
      </c>
      <c r="B1749" t="s">
        <v>135</v>
      </c>
      <c r="C1749" s="46" t="s">
        <v>176</v>
      </c>
      <c r="D1749" t="s">
        <v>177</v>
      </c>
      <c r="E1749" t="s">
        <v>6</v>
      </c>
      <c r="F1749" t="s">
        <v>1602</v>
      </c>
      <c r="G1749" t="s">
        <v>137</v>
      </c>
      <c r="H1749" t="s">
        <v>138</v>
      </c>
      <c r="I1749" t="s">
        <v>31</v>
      </c>
      <c r="J1749" t="s">
        <v>431</v>
      </c>
      <c r="K1749" s="5" t="s">
        <v>96</v>
      </c>
      <c r="M1749" s="5" t="s">
        <v>33</v>
      </c>
      <c r="N1749" s="5">
        <v>8</v>
      </c>
      <c r="O1749" s="5">
        <v>45567.08</v>
      </c>
      <c r="P1749" s="49"/>
      <c r="Q1749" s="48"/>
    </row>
    <row r="1750" spans="1:17" x14ac:dyDescent="0.3">
      <c r="A1750" t="s">
        <v>2252</v>
      </c>
      <c r="B1750" t="s">
        <v>135</v>
      </c>
      <c r="C1750" s="46" t="s">
        <v>176</v>
      </c>
      <c r="D1750" t="s">
        <v>177</v>
      </c>
      <c r="E1750" t="s">
        <v>6</v>
      </c>
      <c r="F1750" t="s">
        <v>1602</v>
      </c>
      <c r="G1750" t="s">
        <v>137</v>
      </c>
      <c r="H1750" t="s">
        <v>138</v>
      </c>
      <c r="K1750" s="5" t="s">
        <v>96</v>
      </c>
      <c r="M1750" s="5" t="s">
        <v>33</v>
      </c>
      <c r="N1750" s="5">
        <v>1200</v>
      </c>
      <c r="O1750" s="5">
        <v>631254.78</v>
      </c>
      <c r="P1750" s="49"/>
      <c r="Q1750" s="48"/>
    </row>
    <row r="1751" spans="1:17" x14ac:dyDescent="0.3">
      <c r="A1751" t="s">
        <v>2253</v>
      </c>
      <c r="B1751" t="s">
        <v>135</v>
      </c>
      <c r="C1751" s="46" t="s">
        <v>176</v>
      </c>
      <c r="D1751" t="s">
        <v>177</v>
      </c>
      <c r="E1751" t="s">
        <v>6</v>
      </c>
      <c r="F1751" t="s">
        <v>1602</v>
      </c>
      <c r="G1751" t="s">
        <v>137</v>
      </c>
      <c r="H1751" t="s">
        <v>138</v>
      </c>
      <c r="I1751" t="s">
        <v>139</v>
      </c>
      <c r="J1751" t="s">
        <v>87</v>
      </c>
      <c r="K1751" s="5" t="s">
        <v>95</v>
      </c>
      <c r="L1751" s="5" t="s">
        <v>1603</v>
      </c>
      <c r="M1751" s="5" t="s">
        <v>33</v>
      </c>
      <c r="N1751" s="5">
        <v>1</v>
      </c>
      <c r="O1751" s="5">
        <v>16769.14</v>
      </c>
      <c r="P1751" s="49"/>
      <c r="Q1751" s="48"/>
    </row>
    <row r="1752" spans="1:17" x14ac:dyDescent="0.3">
      <c r="A1752" t="s">
        <v>2254</v>
      </c>
      <c r="B1752" t="s">
        <v>135</v>
      </c>
      <c r="C1752" s="46" t="s">
        <v>176</v>
      </c>
      <c r="D1752" t="s">
        <v>177</v>
      </c>
      <c r="E1752" t="s">
        <v>6</v>
      </c>
      <c r="F1752" t="s">
        <v>1602</v>
      </c>
      <c r="G1752" t="s">
        <v>137</v>
      </c>
      <c r="H1752" t="s">
        <v>138</v>
      </c>
      <c r="I1752" t="s">
        <v>140</v>
      </c>
      <c r="J1752" t="s">
        <v>141</v>
      </c>
      <c r="K1752" s="5" t="s">
        <v>95</v>
      </c>
      <c r="M1752" s="5" t="s">
        <v>33</v>
      </c>
      <c r="N1752" s="5">
        <v>3</v>
      </c>
      <c r="O1752" s="5">
        <v>8436.42</v>
      </c>
      <c r="P1752" s="49"/>
      <c r="Q1752" s="48"/>
    </row>
    <row r="1753" spans="1:17" x14ac:dyDescent="0.3">
      <c r="A1753" t="s">
        <v>2255</v>
      </c>
      <c r="B1753" t="s">
        <v>135</v>
      </c>
      <c r="C1753" s="46" t="s">
        <v>176</v>
      </c>
      <c r="D1753" t="s">
        <v>177</v>
      </c>
      <c r="E1753" t="s">
        <v>6</v>
      </c>
      <c r="F1753" t="s">
        <v>1602</v>
      </c>
      <c r="G1753" t="s">
        <v>137</v>
      </c>
      <c r="H1753" t="s">
        <v>138</v>
      </c>
      <c r="I1753" t="s">
        <v>140</v>
      </c>
      <c r="J1753" t="s">
        <v>141</v>
      </c>
      <c r="K1753" s="5" t="s">
        <v>95</v>
      </c>
      <c r="M1753" s="5" t="s">
        <v>33</v>
      </c>
      <c r="N1753" s="5">
        <v>7</v>
      </c>
      <c r="O1753" s="5">
        <v>12805.87</v>
      </c>
      <c r="P1753" s="49"/>
      <c r="Q1753" s="48"/>
    </row>
    <row r="1754" spans="1:17" x14ac:dyDescent="0.3">
      <c r="A1754" t="s">
        <v>2256</v>
      </c>
      <c r="B1754" t="s">
        <v>135</v>
      </c>
      <c r="C1754" s="46" t="s">
        <v>176</v>
      </c>
      <c r="D1754" t="s">
        <v>177</v>
      </c>
      <c r="E1754" t="s">
        <v>6</v>
      </c>
      <c r="F1754" t="s">
        <v>1602</v>
      </c>
      <c r="G1754" t="s">
        <v>137</v>
      </c>
      <c r="H1754" t="s">
        <v>138</v>
      </c>
      <c r="I1754" t="s">
        <v>140</v>
      </c>
      <c r="J1754" t="s">
        <v>141</v>
      </c>
      <c r="K1754" s="5" t="s">
        <v>95</v>
      </c>
      <c r="M1754" s="5" t="s">
        <v>33</v>
      </c>
      <c r="N1754" s="5">
        <v>46</v>
      </c>
      <c r="O1754" s="5">
        <v>84148.81</v>
      </c>
      <c r="P1754" s="49"/>
      <c r="Q1754" s="48"/>
    </row>
    <row r="1755" spans="1:17" x14ac:dyDescent="0.3">
      <c r="A1755" t="s">
        <v>2257</v>
      </c>
      <c r="B1755" t="s">
        <v>135</v>
      </c>
      <c r="C1755" s="46" t="s">
        <v>176</v>
      </c>
      <c r="D1755" t="s">
        <v>177</v>
      </c>
      <c r="E1755" t="s">
        <v>6</v>
      </c>
      <c r="F1755" t="s">
        <v>1602</v>
      </c>
      <c r="G1755" t="s">
        <v>137</v>
      </c>
      <c r="H1755" t="s">
        <v>138</v>
      </c>
      <c r="K1755" s="5" t="s">
        <v>96</v>
      </c>
      <c r="M1755" s="5" t="s">
        <v>33</v>
      </c>
      <c r="N1755" s="5">
        <v>448</v>
      </c>
      <c r="O1755" s="5">
        <v>71179.039999999994</v>
      </c>
      <c r="P1755" s="49"/>
      <c r="Q1755" s="48"/>
    </row>
    <row r="1756" spans="1:17" x14ac:dyDescent="0.3">
      <c r="A1756" t="s">
        <v>2258</v>
      </c>
      <c r="B1756" t="s">
        <v>135</v>
      </c>
      <c r="C1756" s="46" t="s">
        <v>176</v>
      </c>
      <c r="D1756" t="s">
        <v>177</v>
      </c>
      <c r="E1756" t="s">
        <v>6</v>
      </c>
      <c r="F1756" t="s">
        <v>1602</v>
      </c>
      <c r="G1756" t="s">
        <v>137</v>
      </c>
      <c r="H1756" t="s">
        <v>138</v>
      </c>
      <c r="I1756" t="s">
        <v>139</v>
      </c>
      <c r="J1756" t="s">
        <v>87</v>
      </c>
      <c r="K1756" s="5" t="s">
        <v>95</v>
      </c>
      <c r="L1756" s="5" t="s">
        <v>1603</v>
      </c>
      <c r="M1756" s="5" t="s">
        <v>33</v>
      </c>
      <c r="N1756" s="5">
        <v>3</v>
      </c>
      <c r="O1756" s="5">
        <v>531.77</v>
      </c>
      <c r="P1756" s="49"/>
      <c r="Q1756" s="48"/>
    </row>
    <row r="1757" spans="1:17" x14ac:dyDescent="0.3">
      <c r="A1757" t="s">
        <v>2259</v>
      </c>
      <c r="B1757" t="s">
        <v>135</v>
      </c>
      <c r="C1757" s="46" t="s">
        <v>176</v>
      </c>
      <c r="D1757" t="s">
        <v>177</v>
      </c>
      <c r="E1757" t="s">
        <v>6</v>
      </c>
      <c r="F1757" t="s">
        <v>1602</v>
      </c>
      <c r="G1757" t="s">
        <v>137</v>
      </c>
      <c r="H1757" t="s">
        <v>138</v>
      </c>
      <c r="I1757" t="s">
        <v>139</v>
      </c>
      <c r="J1757" t="s">
        <v>87</v>
      </c>
      <c r="K1757" s="5" t="s">
        <v>95</v>
      </c>
      <c r="L1757" s="5" t="s">
        <v>1603</v>
      </c>
      <c r="M1757" s="5" t="s">
        <v>33</v>
      </c>
      <c r="N1757" s="5">
        <v>12</v>
      </c>
      <c r="O1757" s="5">
        <v>2008.02</v>
      </c>
      <c r="P1757" s="49"/>
      <c r="Q1757" s="48"/>
    </row>
    <row r="1758" spans="1:17" x14ac:dyDescent="0.3">
      <c r="A1758" t="s">
        <v>2260</v>
      </c>
      <c r="B1758" t="s">
        <v>135</v>
      </c>
      <c r="C1758" s="46" t="s">
        <v>176</v>
      </c>
      <c r="D1758" t="s">
        <v>177</v>
      </c>
      <c r="E1758" t="s">
        <v>6</v>
      </c>
      <c r="F1758" t="s">
        <v>1602</v>
      </c>
      <c r="G1758" t="s">
        <v>137</v>
      </c>
      <c r="H1758" t="s">
        <v>138</v>
      </c>
      <c r="I1758" t="s">
        <v>139</v>
      </c>
      <c r="J1758" t="s">
        <v>87</v>
      </c>
      <c r="K1758" s="5" t="s">
        <v>96</v>
      </c>
      <c r="L1758" s="5" t="s">
        <v>1603</v>
      </c>
      <c r="M1758" s="5" t="s">
        <v>33</v>
      </c>
      <c r="N1758" s="5">
        <v>3276</v>
      </c>
      <c r="O1758" s="5">
        <v>329916.28000000003</v>
      </c>
      <c r="P1758" s="49"/>
      <c r="Q1758" s="48"/>
    </row>
    <row r="1759" spans="1:17" x14ac:dyDescent="0.3">
      <c r="A1759" t="s">
        <v>2261</v>
      </c>
      <c r="B1759" t="s">
        <v>135</v>
      </c>
      <c r="C1759" s="46" t="s">
        <v>176</v>
      </c>
      <c r="D1759" t="s">
        <v>177</v>
      </c>
      <c r="E1759" t="s">
        <v>6</v>
      </c>
      <c r="F1759" t="s">
        <v>1602</v>
      </c>
      <c r="G1759" t="s">
        <v>137</v>
      </c>
      <c r="H1759" t="s">
        <v>138</v>
      </c>
      <c r="I1759" t="s">
        <v>31</v>
      </c>
      <c r="J1759" t="s">
        <v>1184</v>
      </c>
      <c r="K1759" s="5" t="s">
        <v>96</v>
      </c>
      <c r="M1759" s="5" t="s">
        <v>33</v>
      </c>
      <c r="N1759" s="5">
        <v>600</v>
      </c>
      <c r="O1759" s="5">
        <v>441807.98</v>
      </c>
      <c r="P1759" s="49"/>
      <c r="Q1759" s="48"/>
    </row>
    <row r="1760" spans="1:17" x14ac:dyDescent="0.3">
      <c r="A1760" t="s">
        <v>2262</v>
      </c>
      <c r="B1760" t="s">
        <v>135</v>
      </c>
      <c r="C1760" s="46" t="s">
        <v>176</v>
      </c>
      <c r="D1760" t="s">
        <v>177</v>
      </c>
      <c r="E1760" t="s">
        <v>6</v>
      </c>
      <c r="F1760" t="s">
        <v>1602</v>
      </c>
      <c r="G1760" t="s">
        <v>137</v>
      </c>
      <c r="H1760" t="s">
        <v>138</v>
      </c>
      <c r="I1760" t="s">
        <v>31</v>
      </c>
      <c r="J1760" t="s">
        <v>1184</v>
      </c>
      <c r="K1760" s="5" t="s">
        <v>96</v>
      </c>
      <c r="M1760" s="5" t="s">
        <v>33</v>
      </c>
      <c r="N1760" s="5">
        <v>1204</v>
      </c>
      <c r="O1760" s="5">
        <v>2028627.87</v>
      </c>
      <c r="P1760" s="49"/>
      <c r="Q1760" s="48"/>
    </row>
    <row r="1761" spans="1:17" x14ac:dyDescent="0.3">
      <c r="A1761" t="s">
        <v>2263</v>
      </c>
      <c r="B1761" t="s">
        <v>135</v>
      </c>
      <c r="C1761" s="46" t="s">
        <v>176</v>
      </c>
      <c r="D1761" t="s">
        <v>177</v>
      </c>
      <c r="E1761" t="s">
        <v>6</v>
      </c>
      <c r="F1761" t="s">
        <v>1602</v>
      </c>
      <c r="G1761" t="s">
        <v>137</v>
      </c>
      <c r="H1761" t="s">
        <v>138</v>
      </c>
      <c r="I1761" t="s">
        <v>139</v>
      </c>
      <c r="J1761" t="s">
        <v>87</v>
      </c>
      <c r="K1761" s="5" t="s">
        <v>96</v>
      </c>
      <c r="L1761" s="5" t="s">
        <v>1603</v>
      </c>
      <c r="M1761" s="5" t="s">
        <v>33</v>
      </c>
      <c r="N1761" s="5">
        <v>4</v>
      </c>
      <c r="O1761" s="5">
        <v>12698.98</v>
      </c>
      <c r="P1761" s="49"/>
      <c r="Q1761" s="48"/>
    </row>
    <row r="1762" spans="1:17" x14ac:dyDescent="0.3">
      <c r="A1762" t="s">
        <v>2264</v>
      </c>
      <c r="B1762" t="s">
        <v>135</v>
      </c>
      <c r="C1762" s="46" t="s">
        <v>176</v>
      </c>
      <c r="D1762" t="s">
        <v>177</v>
      </c>
      <c r="E1762" t="s">
        <v>6</v>
      </c>
      <c r="F1762" t="s">
        <v>1602</v>
      </c>
      <c r="G1762" t="s">
        <v>137</v>
      </c>
      <c r="H1762" t="s">
        <v>138</v>
      </c>
      <c r="I1762" t="s">
        <v>139</v>
      </c>
      <c r="J1762" t="s">
        <v>87</v>
      </c>
      <c r="K1762" s="5" t="s">
        <v>96</v>
      </c>
      <c r="L1762" s="5" t="s">
        <v>1603</v>
      </c>
      <c r="M1762" s="5" t="s">
        <v>33</v>
      </c>
      <c r="N1762" s="5">
        <v>15</v>
      </c>
      <c r="O1762" s="5">
        <v>61765.599999999999</v>
      </c>
      <c r="P1762" s="49"/>
      <c r="Q1762" s="48"/>
    </row>
    <row r="1763" spans="1:17" x14ac:dyDescent="0.3">
      <c r="A1763" t="s">
        <v>2265</v>
      </c>
      <c r="B1763" t="s">
        <v>135</v>
      </c>
      <c r="C1763" s="46" t="s">
        <v>176</v>
      </c>
      <c r="D1763" t="s">
        <v>177</v>
      </c>
      <c r="E1763" t="s">
        <v>6</v>
      </c>
      <c r="F1763" t="s">
        <v>1602</v>
      </c>
      <c r="G1763" t="s">
        <v>137</v>
      </c>
      <c r="H1763" t="s">
        <v>138</v>
      </c>
      <c r="I1763" t="s">
        <v>139</v>
      </c>
      <c r="J1763" t="s">
        <v>88</v>
      </c>
      <c r="K1763" s="5" t="s">
        <v>96</v>
      </c>
      <c r="L1763" s="5" t="s">
        <v>1603</v>
      </c>
      <c r="M1763" s="5" t="s">
        <v>33</v>
      </c>
      <c r="N1763" s="5">
        <v>170</v>
      </c>
      <c r="O1763" s="5">
        <v>395490.89</v>
      </c>
      <c r="P1763" s="49"/>
      <c r="Q1763" s="48"/>
    </row>
    <row r="1764" spans="1:17" x14ac:dyDescent="0.3">
      <c r="A1764" t="s">
        <v>2266</v>
      </c>
      <c r="B1764" t="s">
        <v>135</v>
      </c>
      <c r="C1764" s="46" t="s">
        <v>176</v>
      </c>
      <c r="D1764" t="s">
        <v>177</v>
      </c>
      <c r="E1764" t="s">
        <v>6</v>
      </c>
      <c r="F1764" t="s">
        <v>1602</v>
      </c>
      <c r="G1764" t="s">
        <v>137</v>
      </c>
      <c r="H1764" t="s">
        <v>138</v>
      </c>
      <c r="I1764" t="s">
        <v>139</v>
      </c>
      <c r="J1764" t="s">
        <v>35</v>
      </c>
      <c r="K1764" s="5" t="s">
        <v>96</v>
      </c>
      <c r="L1764" s="5" t="s">
        <v>1603</v>
      </c>
      <c r="M1764" s="5" t="s">
        <v>33</v>
      </c>
      <c r="N1764" s="5">
        <v>4</v>
      </c>
      <c r="O1764" s="5">
        <v>3934.86</v>
      </c>
      <c r="P1764" s="49"/>
      <c r="Q1764" s="48"/>
    </row>
    <row r="1765" spans="1:17" x14ac:dyDescent="0.3">
      <c r="A1765" t="s">
        <v>2267</v>
      </c>
      <c r="B1765" t="s">
        <v>135</v>
      </c>
      <c r="C1765" s="46" t="s">
        <v>176</v>
      </c>
      <c r="D1765" t="s">
        <v>177</v>
      </c>
      <c r="E1765" t="s">
        <v>6</v>
      </c>
      <c r="F1765" t="s">
        <v>1602</v>
      </c>
      <c r="G1765" t="s">
        <v>137</v>
      </c>
      <c r="H1765" t="s">
        <v>138</v>
      </c>
      <c r="I1765" t="s">
        <v>139</v>
      </c>
      <c r="J1765" t="s">
        <v>87</v>
      </c>
      <c r="K1765" s="5" t="s">
        <v>95</v>
      </c>
      <c r="L1765" s="5" t="s">
        <v>1603</v>
      </c>
      <c r="M1765" s="5" t="s">
        <v>33</v>
      </c>
      <c r="N1765" s="5">
        <v>2</v>
      </c>
      <c r="O1765" s="5">
        <v>2067.56</v>
      </c>
      <c r="P1765" s="49"/>
      <c r="Q1765" s="48"/>
    </row>
    <row r="1766" spans="1:17" x14ac:dyDescent="0.3">
      <c r="A1766" t="s">
        <v>2268</v>
      </c>
      <c r="B1766" t="s">
        <v>135</v>
      </c>
      <c r="C1766" s="46" t="s">
        <v>176</v>
      </c>
      <c r="D1766" t="s">
        <v>177</v>
      </c>
      <c r="E1766" t="s">
        <v>6</v>
      </c>
      <c r="F1766" t="s">
        <v>1602</v>
      </c>
      <c r="G1766" t="s">
        <v>137</v>
      </c>
      <c r="H1766" t="s">
        <v>138</v>
      </c>
      <c r="I1766" t="s">
        <v>139</v>
      </c>
      <c r="J1766" t="s">
        <v>87</v>
      </c>
      <c r="K1766" s="5" t="s">
        <v>95</v>
      </c>
      <c r="L1766" s="5" t="s">
        <v>1603</v>
      </c>
      <c r="M1766" s="5" t="s">
        <v>33</v>
      </c>
      <c r="N1766" s="5">
        <v>7</v>
      </c>
      <c r="O1766" s="5">
        <v>25194.98</v>
      </c>
      <c r="P1766" s="49"/>
      <c r="Q1766" s="48"/>
    </row>
    <row r="1767" spans="1:17" x14ac:dyDescent="0.3">
      <c r="A1767" t="s">
        <v>2269</v>
      </c>
      <c r="B1767" t="s">
        <v>135</v>
      </c>
      <c r="C1767" s="46" t="s">
        <v>176</v>
      </c>
      <c r="D1767" t="s">
        <v>177</v>
      </c>
      <c r="E1767" t="s">
        <v>6</v>
      </c>
      <c r="F1767" t="s">
        <v>1602</v>
      </c>
      <c r="G1767" t="s">
        <v>137</v>
      </c>
      <c r="H1767" t="s">
        <v>138</v>
      </c>
      <c r="I1767" t="s">
        <v>139</v>
      </c>
      <c r="J1767" t="s">
        <v>88</v>
      </c>
      <c r="K1767" s="5" t="s">
        <v>96</v>
      </c>
      <c r="L1767" s="5" t="s">
        <v>1603</v>
      </c>
      <c r="M1767" s="5" t="s">
        <v>33</v>
      </c>
      <c r="N1767" s="5">
        <v>3</v>
      </c>
      <c r="O1767" s="5">
        <v>303977.08</v>
      </c>
      <c r="P1767" s="49"/>
      <c r="Q1767" s="48"/>
    </row>
    <row r="1768" spans="1:17" x14ac:dyDescent="0.3">
      <c r="A1768" t="s">
        <v>2270</v>
      </c>
      <c r="B1768" t="s">
        <v>135</v>
      </c>
      <c r="C1768" s="46" t="s">
        <v>176</v>
      </c>
      <c r="D1768" t="s">
        <v>177</v>
      </c>
      <c r="E1768" t="s">
        <v>6</v>
      </c>
      <c r="F1768" t="s">
        <v>1602</v>
      </c>
      <c r="G1768" t="s">
        <v>137</v>
      </c>
      <c r="H1768" t="s">
        <v>138</v>
      </c>
      <c r="I1768" t="s">
        <v>139</v>
      </c>
      <c r="J1768" t="s">
        <v>87</v>
      </c>
      <c r="K1768" s="5" t="s">
        <v>96</v>
      </c>
      <c r="L1768" s="5" t="s">
        <v>1603</v>
      </c>
      <c r="M1768" s="5" t="s">
        <v>33</v>
      </c>
      <c r="N1768" s="5">
        <v>38</v>
      </c>
      <c r="O1768" s="5">
        <v>156541.76999999999</v>
      </c>
      <c r="P1768" s="49"/>
      <c r="Q1768" s="48"/>
    </row>
    <row r="1769" spans="1:17" x14ac:dyDescent="0.3">
      <c r="A1769" t="s">
        <v>2271</v>
      </c>
      <c r="B1769" t="s">
        <v>135</v>
      </c>
      <c r="C1769" s="46" t="s">
        <v>176</v>
      </c>
      <c r="D1769" t="s">
        <v>177</v>
      </c>
      <c r="E1769" t="s">
        <v>6</v>
      </c>
      <c r="F1769" t="s">
        <v>1602</v>
      </c>
      <c r="G1769" t="s">
        <v>137</v>
      </c>
      <c r="H1769" t="s">
        <v>138</v>
      </c>
      <c r="I1769" t="s">
        <v>139</v>
      </c>
      <c r="J1769" t="s">
        <v>87</v>
      </c>
      <c r="K1769" s="5" t="s">
        <v>95</v>
      </c>
      <c r="L1769" s="5" t="s">
        <v>1603</v>
      </c>
      <c r="M1769" s="5" t="s">
        <v>33</v>
      </c>
      <c r="N1769" s="5">
        <v>20</v>
      </c>
      <c r="O1769" s="5">
        <v>13969.55</v>
      </c>
      <c r="P1769" s="49"/>
      <c r="Q1769" s="48"/>
    </row>
    <row r="1770" spans="1:17" x14ac:dyDescent="0.3">
      <c r="A1770" t="s">
        <v>2272</v>
      </c>
      <c r="B1770" t="s">
        <v>135</v>
      </c>
      <c r="C1770" s="46" t="s">
        <v>176</v>
      </c>
      <c r="D1770" t="s">
        <v>177</v>
      </c>
      <c r="E1770" t="s">
        <v>6</v>
      </c>
      <c r="F1770" t="s">
        <v>1602</v>
      </c>
      <c r="G1770" t="s">
        <v>137</v>
      </c>
      <c r="H1770" t="s">
        <v>138</v>
      </c>
      <c r="I1770" t="s">
        <v>139</v>
      </c>
      <c r="J1770" t="s">
        <v>87</v>
      </c>
      <c r="K1770" s="5" t="s">
        <v>95</v>
      </c>
      <c r="L1770" s="5" t="s">
        <v>1603</v>
      </c>
      <c r="M1770" s="5" t="s">
        <v>33</v>
      </c>
      <c r="N1770" s="5">
        <v>9</v>
      </c>
      <c r="O1770" s="5">
        <v>351169.64</v>
      </c>
      <c r="P1770" s="49"/>
      <c r="Q1770" s="48"/>
    </row>
    <row r="1771" spans="1:17" x14ac:dyDescent="0.3">
      <c r="A1771" t="s">
        <v>2273</v>
      </c>
      <c r="B1771" t="s">
        <v>135</v>
      </c>
      <c r="C1771" s="46" t="s">
        <v>176</v>
      </c>
      <c r="D1771" t="s">
        <v>177</v>
      </c>
      <c r="E1771" t="s">
        <v>6</v>
      </c>
      <c r="F1771" t="s">
        <v>1602</v>
      </c>
      <c r="G1771" t="s">
        <v>137</v>
      </c>
      <c r="H1771" t="s">
        <v>138</v>
      </c>
      <c r="I1771" t="s">
        <v>139</v>
      </c>
      <c r="J1771" t="s">
        <v>88</v>
      </c>
      <c r="K1771" s="5" t="s">
        <v>95</v>
      </c>
      <c r="L1771" s="5" t="s">
        <v>1603</v>
      </c>
      <c r="M1771" s="5" t="s">
        <v>33</v>
      </c>
      <c r="N1771" s="5">
        <v>157</v>
      </c>
      <c r="O1771" s="5">
        <v>439614.59</v>
      </c>
      <c r="P1771" s="49"/>
      <c r="Q1771" s="48"/>
    </row>
    <row r="1772" spans="1:17" x14ac:dyDescent="0.3">
      <c r="A1772" t="s">
        <v>2274</v>
      </c>
      <c r="B1772" t="s">
        <v>135</v>
      </c>
      <c r="C1772" s="46" t="s">
        <v>176</v>
      </c>
      <c r="D1772" t="s">
        <v>177</v>
      </c>
      <c r="E1772" t="s">
        <v>6</v>
      </c>
      <c r="F1772" t="s">
        <v>1602</v>
      </c>
      <c r="G1772" t="s">
        <v>137</v>
      </c>
      <c r="H1772" t="s">
        <v>138</v>
      </c>
      <c r="I1772" t="s">
        <v>139</v>
      </c>
      <c r="J1772" t="s">
        <v>88</v>
      </c>
      <c r="K1772" s="5" t="s">
        <v>95</v>
      </c>
      <c r="L1772" s="5" t="s">
        <v>1603</v>
      </c>
      <c r="M1772" s="5" t="s">
        <v>33</v>
      </c>
      <c r="N1772" s="5">
        <v>1319</v>
      </c>
      <c r="O1772" s="5">
        <v>2186421.27</v>
      </c>
      <c r="P1772" s="49"/>
      <c r="Q1772" s="48"/>
    </row>
    <row r="1773" spans="1:17" x14ac:dyDescent="0.3">
      <c r="A1773" t="s">
        <v>2275</v>
      </c>
      <c r="B1773" t="s">
        <v>135</v>
      </c>
      <c r="C1773" s="46" t="s">
        <v>176</v>
      </c>
      <c r="D1773" t="s">
        <v>177</v>
      </c>
      <c r="E1773" t="s">
        <v>6</v>
      </c>
      <c r="F1773" t="s">
        <v>1602</v>
      </c>
      <c r="G1773" t="s">
        <v>137</v>
      </c>
      <c r="H1773" t="s">
        <v>138</v>
      </c>
      <c r="I1773" t="s">
        <v>139</v>
      </c>
      <c r="J1773" t="s">
        <v>87</v>
      </c>
      <c r="K1773" s="5" t="s">
        <v>95</v>
      </c>
      <c r="L1773" s="5" t="s">
        <v>1603</v>
      </c>
      <c r="M1773" s="5" t="s">
        <v>33</v>
      </c>
      <c r="N1773" s="5">
        <v>3119</v>
      </c>
      <c r="O1773" s="5">
        <v>12322192.91</v>
      </c>
      <c r="P1773" s="49"/>
      <c r="Q1773" s="48"/>
    </row>
    <row r="1774" spans="1:17" x14ac:dyDescent="0.3">
      <c r="A1774" t="s">
        <v>2276</v>
      </c>
      <c r="B1774" t="s">
        <v>135</v>
      </c>
      <c r="C1774" s="46" t="s">
        <v>176</v>
      </c>
      <c r="D1774" t="s">
        <v>177</v>
      </c>
      <c r="E1774" t="s">
        <v>6</v>
      </c>
      <c r="F1774" t="s">
        <v>1602</v>
      </c>
      <c r="G1774" t="s">
        <v>137</v>
      </c>
      <c r="H1774" t="s">
        <v>138</v>
      </c>
      <c r="I1774" t="s">
        <v>139</v>
      </c>
      <c r="J1774" t="s">
        <v>88</v>
      </c>
      <c r="K1774" s="5" t="s">
        <v>95</v>
      </c>
      <c r="L1774" s="5" t="s">
        <v>1603</v>
      </c>
      <c r="M1774" s="5" t="s">
        <v>33</v>
      </c>
      <c r="N1774" s="5">
        <v>12755</v>
      </c>
      <c r="O1774" s="5">
        <v>8385905.5700000003</v>
      </c>
      <c r="P1774" s="49"/>
      <c r="Q1774" s="48"/>
    </row>
    <row r="1775" spans="1:17" x14ac:dyDescent="0.3">
      <c r="A1775" t="s">
        <v>2277</v>
      </c>
      <c r="B1775" t="s">
        <v>135</v>
      </c>
      <c r="C1775" s="46" t="s">
        <v>176</v>
      </c>
      <c r="D1775" t="s">
        <v>177</v>
      </c>
      <c r="E1775" t="s">
        <v>6</v>
      </c>
      <c r="F1775" t="s">
        <v>1602</v>
      </c>
      <c r="G1775" t="s">
        <v>137</v>
      </c>
      <c r="H1775" t="s">
        <v>138</v>
      </c>
      <c r="I1775" t="s">
        <v>139</v>
      </c>
      <c r="J1775" t="s">
        <v>87</v>
      </c>
      <c r="K1775" s="5" t="s">
        <v>95</v>
      </c>
      <c r="L1775" s="5" t="s">
        <v>1603</v>
      </c>
      <c r="M1775" s="5" t="s">
        <v>33</v>
      </c>
      <c r="N1775" s="5">
        <v>2</v>
      </c>
      <c r="O1775" s="5">
        <v>2056.73</v>
      </c>
      <c r="P1775" s="49"/>
      <c r="Q1775" s="48"/>
    </row>
    <row r="1776" spans="1:17" x14ac:dyDescent="0.3">
      <c r="A1776" t="s">
        <v>2278</v>
      </c>
      <c r="B1776" t="s">
        <v>135</v>
      </c>
      <c r="C1776" s="46" t="s">
        <v>176</v>
      </c>
      <c r="D1776" t="s">
        <v>177</v>
      </c>
      <c r="E1776" t="s">
        <v>6</v>
      </c>
      <c r="F1776" t="s">
        <v>1602</v>
      </c>
      <c r="G1776" t="s">
        <v>137</v>
      </c>
      <c r="H1776" t="s">
        <v>138</v>
      </c>
      <c r="I1776" t="s">
        <v>139</v>
      </c>
      <c r="J1776" t="s">
        <v>87</v>
      </c>
      <c r="K1776" s="5" t="s">
        <v>95</v>
      </c>
      <c r="L1776" s="5" t="s">
        <v>1603</v>
      </c>
      <c r="M1776" s="5" t="s">
        <v>33</v>
      </c>
      <c r="N1776" s="5">
        <v>386</v>
      </c>
      <c r="O1776" s="5">
        <v>575521.37</v>
      </c>
      <c r="P1776" s="49"/>
      <c r="Q1776" s="48"/>
    </row>
    <row r="1777" spans="1:17" x14ac:dyDescent="0.3">
      <c r="A1777" t="s">
        <v>2279</v>
      </c>
      <c r="B1777" t="s">
        <v>135</v>
      </c>
      <c r="C1777" s="46" t="s">
        <v>176</v>
      </c>
      <c r="D1777" t="s">
        <v>177</v>
      </c>
      <c r="E1777" t="s">
        <v>6</v>
      </c>
      <c r="F1777" t="s">
        <v>1602</v>
      </c>
      <c r="G1777" t="s">
        <v>137</v>
      </c>
      <c r="H1777" t="s">
        <v>138</v>
      </c>
      <c r="I1777" t="s">
        <v>139</v>
      </c>
      <c r="J1777" t="s">
        <v>87</v>
      </c>
      <c r="K1777" s="5" t="s">
        <v>95</v>
      </c>
      <c r="L1777" s="5" t="s">
        <v>1603</v>
      </c>
      <c r="M1777" s="5" t="s">
        <v>33</v>
      </c>
      <c r="N1777" s="5">
        <v>894</v>
      </c>
      <c r="O1777" s="5">
        <v>1446131.2</v>
      </c>
      <c r="P1777" s="49"/>
      <c r="Q1777" s="48"/>
    </row>
    <row r="1778" spans="1:17" x14ac:dyDescent="0.3">
      <c r="A1778" t="s">
        <v>2280</v>
      </c>
      <c r="B1778" t="s">
        <v>135</v>
      </c>
      <c r="C1778" s="46" t="s">
        <v>176</v>
      </c>
      <c r="D1778" t="s">
        <v>177</v>
      </c>
      <c r="E1778" t="s">
        <v>6</v>
      </c>
      <c r="F1778" t="s">
        <v>1602</v>
      </c>
      <c r="G1778" t="s">
        <v>137</v>
      </c>
      <c r="H1778" t="s">
        <v>138</v>
      </c>
      <c r="I1778" t="s">
        <v>139</v>
      </c>
      <c r="J1778" t="s">
        <v>87</v>
      </c>
      <c r="K1778" s="5" t="s">
        <v>95</v>
      </c>
      <c r="L1778" s="5" t="s">
        <v>1603</v>
      </c>
      <c r="M1778" s="5" t="s">
        <v>33</v>
      </c>
      <c r="N1778" s="5">
        <v>4</v>
      </c>
      <c r="O1778" s="5">
        <v>18468.650000000001</v>
      </c>
      <c r="P1778" s="49"/>
      <c r="Q1778" s="48"/>
    </row>
    <row r="1779" spans="1:17" x14ac:dyDescent="0.3">
      <c r="A1779" t="s">
        <v>2281</v>
      </c>
      <c r="B1779" t="s">
        <v>135</v>
      </c>
      <c r="C1779" s="46" t="s">
        <v>176</v>
      </c>
      <c r="D1779" t="s">
        <v>177</v>
      </c>
      <c r="E1779" t="s">
        <v>6</v>
      </c>
      <c r="F1779" t="s">
        <v>1602</v>
      </c>
      <c r="G1779" t="s">
        <v>137</v>
      </c>
      <c r="H1779" t="s">
        <v>138</v>
      </c>
      <c r="I1779" t="s">
        <v>139</v>
      </c>
      <c r="J1779" t="s">
        <v>87</v>
      </c>
      <c r="K1779" s="5" t="s">
        <v>95</v>
      </c>
      <c r="L1779" s="5" t="s">
        <v>1603</v>
      </c>
      <c r="M1779" s="5" t="s">
        <v>33</v>
      </c>
      <c r="N1779" s="5">
        <v>160</v>
      </c>
      <c r="O1779" s="5">
        <v>3872644.97</v>
      </c>
      <c r="P1779" s="49"/>
      <c r="Q1779" s="48"/>
    </row>
    <row r="1780" spans="1:17" x14ac:dyDescent="0.3">
      <c r="A1780" t="s">
        <v>2282</v>
      </c>
      <c r="B1780" t="s">
        <v>135</v>
      </c>
      <c r="C1780" s="46" t="s">
        <v>176</v>
      </c>
      <c r="D1780" t="s">
        <v>177</v>
      </c>
      <c r="E1780" t="s">
        <v>6</v>
      </c>
      <c r="F1780" t="s">
        <v>1602</v>
      </c>
      <c r="G1780" t="s">
        <v>137</v>
      </c>
      <c r="H1780" t="s">
        <v>138</v>
      </c>
      <c r="I1780" t="s">
        <v>139</v>
      </c>
      <c r="J1780" t="s">
        <v>88</v>
      </c>
      <c r="K1780" s="5" t="s">
        <v>95</v>
      </c>
      <c r="L1780" s="5" t="s">
        <v>1603</v>
      </c>
      <c r="M1780" s="5" t="s">
        <v>33</v>
      </c>
      <c r="N1780" s="5">
        <v>16375</v>
      </c>
      <c r="O1780" s="5">
        <v>4463322.57</v>
      </c>
      <c r="P1780" s="49"/>
      <c r="Q1780" s="48"/>
    </row>
    <row r="1781" spans="1:17" x14ac:dyDescent="0.3">
      <c r="A1781" t="s">
        <v>2283</v>
      </c>
      <c r="B1781" t="s">
        <v>135</v>
      </c>
      <c r="C1781" s="46" t="s">
        <v>176</v>
      </c>
      <c r="D1781" t="s">
        <v>177</v>
      </c>
      <c r="E1781" t="s">
        <v>6</v>
      </c>
      <c r="F1781" t="s">
        <v>1602</v>
      </c>
      <c r="G1781" t="s">
        <v>137</v>
      </c>
      <c r="H1781" t="s">
        <v>138</v>
      </c>
      <c r="I1781" t="s">
        <v>139</v>
      </c>
      <c r="J1781" t="s">
        <v>35</v>
      </c>
      <c r="K1781" s="5" t="s">
        <v>95</v>
      </c>
      <c r="L1781" s="5" t="s">
        <v>1603</v>
      </c>
      <c r="M1781" s="5" t="s">
        <v>33</v>
      </c>
      <c r="N1781" s="5">
        <v>21</v>
      </c>
      <c r="O1781" s="5">
        <v>99537.78</v>
      </c>
      <c r="P1781" s="49"/>
      <c r="Q1781" s="48"/>
    </row>
    <row r="1782" spans="1:17" x14ac:dyDescent="0.3">
      <c r="A1782" t="s">
        <v>2284</v>
      </c>
      <c r="B1782" t="s">
        <v>135</v>
      </c>
      <c r="C1782" s="46" t="s">
        <v>176</v>
      </c>
      <c r="D1782" t="s">
        <v>177</v>
      </c>
      <c r="E1782" t="s">
        <v>6</v>
      </c>
      <c r="F1782" t="s">
        <v>1602</v>
      </c>
      <c r="G1782" t="s">
        <v>137</v>
      </c>
      <c r="H1782" t="s">
        <v>138</v>
      </c>
      <c r="I1782" t="s">
        <v>139</v>
      </c>
      <c r="J1782" t="s">
        <v>87</v>
      </c>
      <c r="K1782" s="5" t="s">
        <v>95</v>
      </c>
      <c r="L1782" s="5" t="s">
        <v>1603</v>
      </c>
      <c r="M1782" s="5" t="s">
        <v>33</v>
      </c>
      <c r="N1782" s="5">
        <v>680</v>
      </c>
      <c r="O1782" s="5">
        <v>1365859.06</v>
      </c>
      <c r="P1782" s="49"/>
      <c r="Q1782" s="48"/>
    </row>
    <row r="1783" spans="1:17" x14ac:dyDescent="0.3">
      <c r="A1783" t="s">
        <v>2285</v>
      </c>
      <c r="B1783" t="s">
        <v>135</v>
      </c>
      <c r="C1783" s="46" t="s">
        <v>176</v>
      </c>
      <c r="D1783" t="s">
        <v>177</v>
      </c>
      <c r="E1783" t="s">
        <v>6</v>
      </c>
      <c r="F1783" t="s">
        <v>1602</v>
      </c>
      <c r="G1783" t="s">
        <v>137</v>
      </c>
      <c r="H1783" t="s">
        <v>138</v>
      </c>
      <c r="I1783" t="s">
        <v>139</v>
      </c>
      <c r="J1783" t="s">
        <v>87</v>
      </c>
      <c r="K1783" s="5" t="s">
        <v>95</v>
      </c>
      <c r="L1783" s="5" t="s">
        <v>1603</v>
      </c>
      <c r="M1783" s="5" t="s">
        <v>33</v>
      </c>
      <c r="N1783" s="5">
        <v>215</v>
      </c>
      <c r="O1783" s="5">
        <v>844958.85</v>
      </c>
      <c r="P1783" s="49"/>
      <c r="Q1783" s="48"/>
    </row>
    <row r="1784" spans="1:17" x14ac:dyDescent="0.3">
      <c r="A1784" t="s">
        <v>2286</v>
      </c>
      <c r="B1784" t="s">
        <v>135</v>
      </c>
      <c r="C1784" s="46" t="s">
        <v>176</v>
      </c>
      <c r="D1784" t="s">
        <v>177</v>
      </c>
      <c r="E1784" t="s">
        <v>6</v>
      </c>
      <c r="F1784" t="s">
        <v>1602</v>
      </c>
      <c r="G1784" t="s">
        <v>137</v>
      </c>
      <c r="H1784" t="s">
        <v>138</v>
      </c>
      <c r="I1784" t="s">
        <v>139</v>
      </c>
      <c r="J1784" t="s">
        <v>88</v>
      </c>
      <c r="K1784" s="5" t="s">
        <v>95</v>
      </c>
      <c r="L1784" s="5" t="s">
        <v>1603</v>
      </c>
      <c r="M1784" s="5" t="s">
        <v>33</v>
      </c>
      <c r="N1784" s="5">
        <v>1890</v>
      </c>
      <c r="O1784" s="5">
        <v>2785156.66</v>
      </c>
      <c r="P1784" s="49"/>
      <c r="Q1784" s="48"/>
    </row>
    <row r="1785" spans="1:17" x14ac:dyDescent="0.3">
      <c r="A1785" t="s">
        <v>2287</v>
      </c>
      <c r="B1785" t="s">
        <v>135</v>
      </c>
      <c r="C1785" s="46" t="s">
        <v>176</v>
      </c>
      <c r="D1785" t="s">
        <v>177</v>
      </c>
      <c r="E1785" t="s">
        <v>6</v>
      </c>
      <c r="F1785" t="s">
        <v>1602</v>
      </c>
      <c r="G1785" t="s">
        <v>137</v>
      </c>
      <c r="H1785" t="s">
        <v>138</v>
      </c>
      <c r="I1785" t="s">
        <v>139</v>
      </c>
      <c r="J1785" t="s">
        <v>87</v>
      </c>
      <c r="K1785" s="5" t="s">
        <v>96</v>
      </c>
      <c r="L1785" s="5" t="s">
        <v>1603</v>
      </c>
      <c r="M1785" s="5" t="s">
        <v>33</v>
      </c>
      <c r="N1785" s="5">
        <v>562</v>
      </c>
      <c r="O1785" s="5">
        <v>645524.72</v>
      </c>
      <c r="P1785" s="49"/>
      <c r="Q1785" s="48"/>
    </row>
    <row r="1786" spans="1:17" x14ac:dyDescent="0.3">
      <c r="A1786" t="s">
        <v>2288</v>
      </c>
      <c r="B1786" t="s">
        <v>135</v>
      </c>
      <c r="C1786" s="46" t="s">
        <v>176</v>
      </c>
      <c r="D1786" t="s">
        <v>177</v>
      </c>
      <c r="E1786" t="s">
        <v>6</v>
      </c>
      <c r="F1786" t="s">
        <v>1602</v>
      </c>
      <c r="G1786" t="s">
        <v>137</v>
      </c>
      <c r="H1786" t="s">
        <v>138</v>
      </c>
      <c r="I1786" t="s">
        <v>139</v>
      </c>
      <c r="J1786" t="s">
        <v>88</v>
      </c>
      <c r="K1786" s="5" t="s">
        <v>96</v>
      </c>
      <c r="L1786" s="5" t="s">
        <v>1603</v>
      </c>
      <c r="M1786" s="5" t="s">
        <v>33</v>
      </c>
      <c r="N1786" s="5">
        <v>7308</v>
      </c>
      <c r="O1786" s="5">
        <v>8011170.0999999996</v>
      </c>
      <c r="P1786" s="49"/>
      <c r="Q1786" s="48"/>
    </row>
    <row r="1787" spans="1:17" x14ac:dyDescent="0.3">
      <c r="A1787" t="s">
        <v>2289</v>
      </c>
      <c r="B1787" t="s">
        <v>135</v>
      </c>
      <c r="C1787" s="46" t="s">
        <v>176</v>
      </c>
      <c r="D1787" t="s">
        <v>177</v>
      </c>
      <c r="E1787" t="s">
        <v>6</v>
      </c>
      <c r="F1787" t="s">
        <v>1602</v>
      </c>
      <c r="G1787" t="s">
        <v>137</v>
      </c>
      <c r="H1787" t="s">
        <v>138</v>
      </c>
      <c r="I1787" t="s">
        <v>139</v>
      </c>
      <c r="J1787" t="s">
        <v>87</v>
      </c>
      <c r="K1787" s="5" t="s">
        <v>96</v>
      </c>
      <c r="L1787" s="5" t="s">
        <v>1603</v>
      </c>
      <c r="M1787" s="5" t="s">
        <v>33</v>
      </c>
      <c r="N1787" s="5">
        <v>3</v>
      </c>
      <c r="O1787" s="5">
        <v>21442.799999999999</v>
      </c>
      <c r="P1787" s="49"/>
      <c r="Q1787" s="48"/>
    </row>
    <row r="1788" spans="1:17" x14ac:dyDescent="0.3">
      <c r="A1788" t="s">
        <v>2290</v>
      </c>
      <c r="B1788" t="s">
        <v>135</v>
      </c>
      <c r="C1788" s="46" t="s">
        <v>176</v>
      </c>
      <c r="D1788" t="s">
        <v>177</v>
      </c>
      <c r="E1788" t="s">
        <v>6</v>
      </c>
      <c r="F1788" t="s">
        <v>1602</v>
      </c>
      <c r="G1788" t="s">
        <v>137</v>
      </c>
      <c r="H1788" t="s">
        <v>138</v>
      </c>
      <c r="I1788" t="s">
        <v>139</v>
      </c>
      <c r="J1788" t="s">
        <v>143</v>
      </c>
      <c r="K1788" s="5" t="s">
        <v>96</v>
      </c>
      <c r="M1788" s="5" t="s">
        <v>33</v>
      </c>
      <c r="N1788" s="5">
        <v>219</v>
      </c>
      <c r="O1788" s="5">
        <v>522120.72</v>
      </c>
      <c r="P1788" s="49"/>
      <c r="Q1788" s="48"/>
    </row>
    <row r="1789" spans="1:17" x14ac:dyDescent="0.3">
      <c r="A1789" t="s">
        <v>2291</v>
      </c>
      <c r="B1789" t="s">
        <v>135</v>
      </c>
      <c r="C1789" s="46" t="s">
        <v>176</v>
      </c>
      <c r="D1789" t="s">
        <v>177</v>
      </c>
      <c r="E1789" t="s">
        <v>6</v>
      </c>
      <c r="F1789" t="s">
        <v>1602</v>
      </c>
      <c r="G1789" t="s">
        <v>137</v>
      </c>
      <c r="H1789" t="s">
        <v>138</v>
      </c>
      <c r="I1789" t="s">
        <v>139</v>
      </c>
      <c r="J1789" t="s">
        <v>88</v>
      </c>
      <c r="K1789" s="5" t="s">
        <v>96</v>
      </c>
      <c r="L1789" s="5" t="s">
        <v>1603</v>
      </c>
      <c r="M1789" s="5" t="s">
        <v>33</v>
      </c>
      <c r="N1789" s="5">
        <v>28</v>
      </c>
      <c r="O1789" s="5">
        <v>141730.57999999999</v>
      </c>
      <c r="P1789" s="49"/>
      <c r="Q1789" s="48"/>
    </row>
    <row r="1790" spans="1:17" x14ac:dyDescent="0.3">
      <c r="A1790" t="s">
        <v>2292</v>
      </c>
      <c r="B1790" t="s">
        <v>135</v>
      </c>
      <c r="C1790" s="46" t="s">
        <v>176</v>
      </c>
      <c r="D1790" t="s">
        <v>177</v>
      </c>
      <c r="E1790" t="s">
        <v>6</v>
      </c>
      <c r="F1790" t="s">
        <v>1602</v>
      </c>
      <c r="G1790" t="s">
        <v>137</v>
      </c>
      <c r="H1790" t="s">
        <v>138</v>
      </c>
      <c r="I1790" t="s">
        <v>139</v>
      </c>
      <c r="J1790" t="s">
        <v>88</v>
      </c>
      <c r="K1790" s="5" t="s">
        <v>96</v>
      </c>
      <c r="L1790" s="5" t="s">
        <v>1603</v>
      </c>
      <c r="M1790" s="5" t="s">
        <v>33</v>
      </c>
      <c r="N1790" s="5">
        <v>606</v>
      </c>
      <c r="O1790" s="5">
        <v>2274402.1</v>
      </c>
      <c r="P1790" s="49"/>
      <c r="Q1790" s="48"/>
    </row>
    <row r="1791" spans="1:17" x14ac:dyDescent="0.3">
      <c r="A1791" t="s">
        <v>2293</v>
      </c>
      <c r="B1791" t="s">
        <v>135</v>
      </c>
      <c r="C1791" s="46" t="s">
        <v>176</v>
      </c>
      <c r="D1791" t="s">
        <v>177</v>
      </c>
      <c r="E1791" t="s">
        <v>6</v>
      </c>
      <c r="F1791" t="s">
        <v>1602</v>
      </c>
      <c r="G1791" t="s">
        <v>137</v>
      </c>
      <c r="H1791" t="s">
        <v>138</v>
      </c>
      <c r="I1791" t="s">
        <v>139</v>
      </c>
      <c r="J1791" t="s">
        <v>35</v>
      </c>
      <c r="K1791" s="5" t="s">
        <v>95</v>
      </c>
      <c r="L1791" s="5" t="s">
        <v>1603</v>
      </c>
      <c r="M1791" s="5" t="s">
        <v>33</v>
      </c>
      <c r="N1791" s="5">
        <v>1</v>
      </c>
      <c r="O1791" s="5">
        <v>727.98</v>
      </c>
      <c r="P1791" s="49"/>
      <c r="Q1791" s="48"/>
    </row>
    <row r="1792" spans="1:17" x14ac:dyDescent="0.3">
      <c r="A1792" t="s">
        <v>2294</v>
      </c>
      <c r="B1792" t="s">
        <v>135</v>
      </c>
      <c r="C1792" s="46" t="s">
        <v>176</v>
      </c>
      <c r="D1792" t="s">
        <v>177</v>
      </c>
      <c r="E1792" t="s">
        <v>6</v>
      </c>
      <c r="F1792" t="s">
        <v>1602</v>
      </c>
      <c r="G1792" t="s">
        <v>137</v>
      </c>
      <c r="H1792" t="s">
        <v>138</v>
      </c>
      <c r="K1792" s="5" t="s">
        <v>96</v>
      </c>
      <c r="M1792" s="5" t="s">
        <v>33</v>
      </c>
      <c r="N1792" s="5">
        <v>1</v>
      </c>
      <c r="O1792" s="5">
        <v>1602.09</v>
      </c>
      <c r="P1792" s="49"/>
      <c r="Q1792" s="48"/>
    </row>
    <row r="1793" spans="1:17" x14ac:dyDescent="0.3">
      <c r="A1793" t="s">
        <v>2295</v>
      </c>
      <c r="B1793" t="s">
        <v>135</v>
      </c>
      <c r="C1793" s="46" t="s">
        <v>176</v>
      </c>
      <c r="D1793" t="s">
        <v>177</v>
      </c>
      <c r="E1793" t="s">
        <v>6</v>
      </c>
      <c r="F1793" t="s">
        <v>1602</v>
      </c>
      <c r="G1793" t="s">
        <v>137</v>
      </c>
      <c r="H1793" t="s">
        <v>138</v>
      </c>
      <c r="I1793" t="s">
        <v>139</v>
      </c>
      <c r="J1793" t="s">
        <v>88</v>
      </c>
      <c r="K1793" s="5" t="s">
        <v>96</v>
      </c>
      <c r="L1793" s="5" t="s">
        <v>1603</v>
      </c>
      <c r="M1793" s="5" t="s">
        <v>33</v>
      </c>
      <c r="N1793" s="5">
        <v>300</v>
      </c>
      <c r="O1793" s="5">
        <v>893764.33</v>
      </c>
      <c r="P1793" s="49"/>
      <c r="Q1793" s="48"/>
    </row>
    <row r="1794" spans="1:17" x14ac:dyDescent="0.3">
      <c r="A1794" t="s">
        <v>2296</v>
      </c>
      <c r="B1794" t="s">
        <v>135</v>
      </c>
      <c r="C1794" s="46" t="s">
        <v>176</v>
      </c>
      <c r="D1794" t="s">
        <v>177</v>
      </c>
      <c r="E1794" t="s">
        <v>6</v>
      </c>
      <c r="F1794" t="s">
        <v>1602</v>
      </c>
      <c r="G1794" t="s">
        <v>137</v>
      </c>
      <c r="H1794" t="s">
        <v>138</v>
      </c>
      <c r="I1794" t="s">
        <v>139</v>
      </c>
      <c r="J1794" t="s">
        <v>35</v>
      </c>
      <c r="K1794" s="5" t="s">
        <v>96</v>
      </c>
      <c r="L1794" s="5" t="s">
        <v>1603</v>
      </c>
      <c r="M1794" s="5" t="s">
        <v>33</v>
      </c>
      <c r="N1794" s="5">
        <v>1</v>
      </c>
      <c r="O1794" s="5">
        <v>952.59</v>
      </c>
      <c r="P1794" s="49"/>
      <c r="Q1794" s="48"/>
    </row>
    <row r="1795" spans="1:17" x14ac:dyDescent="0.3">
      <c r="A1795" t="s">
        <v>2297</v>
      </c>
      <c r="B1795" t="s">
        <v>135</v>
      </c>
      <c r="C1795" s="46" t="s">
        <v>176</v>
      </c>
      <c r="D1795" t="s">
        <v>177</v>
      </c>
      <c r="E1795" t="s">
        <v>6</v>
      </c>
      <c r="F1795" t="s">
        <v>1602</v>
      </c>
      <c r="G1795" t="s">
        <v>137</v>
      </c>
      <c r="H1795" t="s">
        <v>138</v>
      </c>
      <c r="K1795" s="5" t="s">
        <v>96</v>
      </c>
      <c r="M1795" s="5" t="s">
        <v>33</v>
      </c>
      <c r="N1795" s="5">
        <v>26</v>
      </c>
      <c r="O1795" s="5">
        <v>183096.63</v>
      </c>
      <c r="P1795" s="49"/>
      <c r="Q1795" s="48"/>
    </row>
    <row r="1796" spans="1:17" x14ac:dyDescent="0.3">
      <c r="A1796" t="s">
        <v>2298</v>
      </c>
      <c r="B1796" t="s">
        <v>135</v>
      </c>
      <c r="C1796" s="46" t="s">
        <v>176</v>
      </c>
      <c r="D1796" t="s">
        <v>177</v>
      </c>
      <c r="E1796" t="s">
        <v>6</v>
      </c>
      <c r="F1796" t="s">
        <v>1602</v>
      </c>
      <c r="G1796" t="s">
        <v>137</v>
      </c>
      <c r="H1796" t="s">
        <v>138</v>
      </c>
      <c r="I1796" t="s">
        <v>139</v>
      </c>
      <c r="J1796" t="s">
        <v>35</v>
      </c>
      <c r="K1796" s="5" t="s">
        <v>95</v>
      </c>
      <c r="L1796" s="5" t="s">
        <v>1603</v>
      </c>
      <c r="M1796" s="5" t="s">
        <v>33</v>
      </c>
      <c r="N1796" s="5">
        <v>1</v>
      </c>
      <c r="O1796" s="5">
        <v>726.62</v>
      </c>
      <c r="P1796" s="49"/>
      <c r="Q1796" s="48"/>
    </row>
    <row r="1797" spans="1:17" x14ac:dyDescent="0.3">
      <c r="A1797" t="s">
        <v>2299</v>
      </c>
      <c r="B1797" t="s">
        <v>135</v>
      </c>
      <c r="C1797" s="46" t="s">
        <v>176</v>
      </c>
      <c r="D1797" t="s">
        <v>177</v>
      </c>
      <c r="E1797" t="s">
        <v>6</v>
      </c>
      <c r="F1797" t="s">
        <v>1602</v>
      </c>
      <c r="G1797" t="s">
        <v>137</v>
      </c>
      <c r="H1797" t="s">
        <v>138</v>
      </c>
      <c r="I1797" t="s">
        <v>139</v>
      </c>
      <c r="J1797" t="s">
        <v>88</v>
      </c>
      <c r="K1797" s="5" t="s">
        <v>96</v>
      </c>
      <c r="L1797" s="5" t="s">
        <v>1603</v>
      </c>
      <c r="M1797" s="5" t="s">
        <v>33</v>
      </c>
      <c r="N1797" s="5">
        <v>402</v>
      </c>
      <c r="O1797" s="5">
        <v>176272.88</v>
      </c>
      <c r="P1797" s="49"/>
      <c r="Q1797" s="48"/>
    </row>
    <row r="1798" spans="1:17" x14ac:dyDescent="0.3">
      <c r="A1798" t="s">
        <v>2300</v>
      </c>
      <c r="B1798" t="s">
        <v>135</v>
      </c>
      <c r="C1798" s="46" t="s">
        <v>176</v>
      </c>
      <c r="D1798" t="s">
        <v>177</v>
      </c>
      <c r="E1798" t="s">
        <v>6</v>
      </c>
      <c r="F1798" t="s">
        <v>1602</v>
      </c>
      <c r="G1798" t="s">
        <v>137</v>
      </c>
      <c r="H1798" t="s">
        <v>138</v>
      </c>
      <c r="I1798" t="s">
        <v>139</v>
      </c>
      <c r="J1798" t="s">
        <v>88</v>
      </c>
      <c r="K1798" s="5" t="s">
        <v>96</v>
      </c>
      <c r="L1798" s="5" t="s">
        <v>1603</v>
      </c>
      <c r="M1798" s="5" t="s">
        <v>33</v>
      </c>
      <c r="N1798" s="5">
        <v>60</v>
      </c>
      <c r="O1798" s="5">
        <v>227140.5</v>
      </c>
      <c r="P1798" s="49"/>
      <c r="Q1798" s="48"/>
    </row>
    <row r="1799" spans="1:17" x14ac:dyDescent="0.3">
      <c r="A1799" t="s">
        <v>2301</v>
      </c>
      <c r="B1799" t="s">
        <v>135</v>
      </c>
      <c r="C1799" s="46" t="s">
        <v>176</v>
      </c>
      <c r="D1799" t="s">
        <v>177</v>
      </c>
      <c r="E1799" t="s">
        <v>6</v>
      </c>
      <c r="F1799" t="s">
        <v>1602</v>
      </c>
      <c r="G1799" t="s">
        <v>137</v>
      </c>
      <c r="H1799" t="s">
        <v>138</v>
      </c>
      <c r="I1799" t="s">
        <v>139</v>
      </c>
      <c r="J1799" t="s">
        <v>35</v>
      </c>
      <c r="K1799" s="5" t="s">
        <v>96</v>
      </c>
      <c r="L1799" s="5" t="s">
        <v>1603</v>
      </c>
      <c r="M1799" s="5" t="s">
        <v>33</v>
      </c>
      <c r="N1799" s="5">
        <v>1</v>
      </c>
      <c r="O1799" s="5">
        <v>951.24</v>
      </c>
      <c r="P1799" s="49"/>
      <c r="Q1799" s="48"/>
    </row>
    <row r="1800" spans="1:17" x14ac:dyDescent="0.3">
      <c r="A1800" t="s">
        <v>2302</v>
      </c>
      <c r="B1800" t="s">
        <v>135</v>
      </c>
      <c r="C1800" s="46" t="s">
        <v>176</v>
      </c>
      <c r="D1800" t="s">
        <v>177</v>
      </c>
      <c r="E1800" t="s">
        <v>6</v>
      </c>
      <c r="F1800" t="s">
        <v>1602</v>
      </c>
      <c r="G1800" t="s">
        <v>137</v>
      </c>
      <c r="H1800" t="s">
        <v>138</v>
      </c>
      <c r="I1800" t="s">
        <v>140</v>
      </c>
      <c r="J1800" t="s">
        <v>141</v>
      </c>
      <c r="K1800" s="5" t="s">
        <v>96</v>
      </c>
      <c r="M1800" s="5" t="s">
        <v>33</v>
      </c>
      <c r="N1800" s="5">
        <v>1</v>
      </c>
      <c r="O1800" s="5">
        <v>3532.98</v>
      </c>
      <c r="P1800" s="49"/>
      <c r="Q1800" s="48"/>
    </row>
    <row r="1801" spans="1:17" x14ac:dyDescent="0.3">
      <c r="A1801" t="s">
        <v>2303</v>
      </c>
      <c r="B1801" t="s">
        <v>135</v>
      </c>
      <c r="C1801" s="46" t="s">
        <v>176</v>
      </c>
      <c r="D1801" t="s">
        <v>177</v>
      </c>
      <c r="E1801" t="s">
        <v>6</v>
      </c>
      <c r="F1801" t="s">
        <v>1602</v>
      </c>
      <c r="G1801" t="s">
        <v>137</v>
      </c>
      <c r="H1801" t="s">
        <v>138</v>
      </c>
      <c r="I1801" t="s">
        <v>140</v>
      </c>
      <c r="J1801" t="s">
        <v>153</v>
      </c>
      <c r="K1801" s="5" t="s">
        <v>95</v>
      </c>
      <c r="M1801" s="5" t="s">
        <v>33</v>
      </c>
      <c r="N1801" s="5">
        <v>7920</v>
      </c>
      <c r="O1801" s="5">
        <v>362393.21</v>
      </c>
      <c r="P1801" s="49"/>
      <c r="Q1801" s="48"/>
    </row>
    <row r="1802" spans="1:17" x14ac:dyDescent="0.3">
      <c r="A1802" t="s">
        <v>2304</v>
      </c>
      <c r="B1802" t="s">
        <v>135</v>
      </c>
      <c r="C1802" s="46" t="s">
        <v>176</v>
      </c>
      <c r="D1802" t="s">
        <v>177</v>
      </c>
      <c r="E1802" t="s">
        <v>6</v>
      </c>
      <c r="F1802" t="s">
        <v>1602</v>
      </c>
      <c r="G1802" t="s">
        <v>137</v>
      </c>
      <c r="H1802" t="s">
        <v>138</v>
      </c>
      <c r="I1802" t="s">
        <v>140</v>
      </c>
      <c r="J1802" t="s">
        <v>153</v>
      </c>
      <c r="K1802" s="5" t="s">
        <v>95</v>
      </c>
      <c r="M1802" s="5" t="s">
        <v>33</v>
      </c>
      <c r="N1802" s="5">
        <v>8880</v>
      </c>
      <c r="O1802" s="5">
        <v>408025.15</v>
      </c>
      <c r="P1802" s="49"/>
      <c r="Q1802" s="48"/>
    </row>
    <row r="1803" spans="1:17" x14ac:dyDescent="0.3">
      <c r="A1803" t="s">
        <v>2305</v>
      </c>
      <c r="B1803" t="s">
        <v>135</v>
      </c>
      <c r="C1803" s="46" t="s">
        <v>176</v>
      </c>
      <c r="D1803" t="s">
        <v>177</v>
      </c>
      <c r="E1803" t="s">
        <v>6</v>
      </c>
      <c r="F1803" t="s">
        <v>1602</v>
      </c>
      <c r="G1803" t="s">
        <v>137</v>
      </c>
      <c r="H1803" t="s">
        <v>138</v>
      </c>
      <c r="I1803" t="s">
        <v>140</v>
      </c>
      <c r="J1803" t="s">
        <v>141</v>
      </c>
      <c r="K1803" s="5" t="s">
        <v>95</v>
      </c>
      <c r="M1803" s="5" t="s">
        <v>33</v>
      </c>
      <c r="N1803" s="5">
        <v>14</v>
      </c>
      <c r="O1803" s="5">
        <v>22163.14</v>
      </c>
      <c r="P1803" s="49"/>
      <c r="Q1803" s="48"/>
    </row>
    <row r="1804" spans="1:17" x14ac:dyDescent="0.3">
      <c r="A1804" t="s">
        <v>2306</v>
      </c>
      <c r="B1804" t="s">
        <v>135</v>
      </c>
      <c r="C1804" s="46" t="s">
        <v>176</v>
      </c>
      <c r="D1804" t="s">
        <v>177</v>
      </c>
      <c r="E1804" t="s">
        <v>6</v>
      </c>
      <c r="F1804" t="s">
        <v>1602</v>
      </c>
      <c r="G1804" t="s">
        <v>137</v>
      </c>
      <c r="H1804" t="s">
        <v>138</v>
      </c>
      <c r="I1804" t="s">
        <v>140</v>
      </c>
      <c r="J1804" t="s">
        <v>141</v>
      </c>
      <c r="K1804" s="5" t="s">
        <v>95</v>
      </c>
      <c r="M1804" s="5" t="s">
        <v>33</v>
      </c>
      <c r="N1804" s="5">
        <v>32</v>
      </c>
      <c r="O1804" s="5">
        <v>15764.31</v>
      </c>
      <c r="P1804" s="49"/>
      <c r="Q1804" s="48"/>
    </row>
    <row r="1805" spans="1:17" x14ac:dyDescent="0.3">
      <c r="A1805" t="s">
        <v>2307</v>
      </c>
      <c r="B1805" t="s">
        <v>135</v>
      </c>
      <c r="C1805" s="46" t="s">
        <v>176</v>
      </c>
      <c r="D1805" t="s">
        <v>177</v>
      </c>
      <c r="E1805" t="s">
        <v>6</v>
      </c>
      <c r="F1805" t="s">
        <v>1602</v>
      </c>
      <c r="G1805" t="s">
        <v>137</v>
      </c>
      <c r="H1805" t="s">
        <v>138</v>
      </c>
      <c r="I1805" t="s">
        <v>31</v>
      </c>
      <c r="J1805" t="s">
        <v>1184</v>
      </c>
      <c r="K1805" s="5" t="s">
        <v>96</v>
      </c>
      <c r="M1805" s="5" t="s">
        <v>33</v>
      </c>
      <c r="N1805" s="5">
        <v>12192</v>
      </c>
      <c r="O1805" s="5">
        <v>1169101.44</v>
      </c>
      <c r="P1805" s="49"/>
      <c r="Q1805" s="48"/>
    </row>
    <row r="1806" spans="1:17" x14ac:dyDescent="0.3">
      <c r="A1806" t="s">
        <v>2308</v>
      </c>
      <c r="B1806" t="s">
        <v>135</v>
      </c>
      <c r="C1806" s="46" t="s">
        <v>176</v>
      </c>
      <c r="D1806" t="s">
        <v>177</v>
      </c>
      <c r="E1806" t="s">
        <v>6</v>
      </c>
      <c r="F1806" t="s">
        <v>1602</v>
      </c>
      <c r="G1806" t="s">
        <v>137</v>
      </c>
      <c r="H1806" t="s">
        <v>138</v>
      </c>
      <c r="I1806" t="s">
        <v>139</v>
      </c>
      <c r="J1806" t="s">
        <v>87</v>
      </c>
      <c r="K1806" s="5" t="s">
        <v>96</v>
      </c>
      <c r="L1806" s="5" t="s">
        <v>1603</v>
      </c>
      <c r="M1806" s="5" t="s">
        <v>33</v>
      </c>
      <c r="N1806" s="5">
        <v>4920</v>
      </c>
      <c r="O1806" s="5">
        <v>1664133.3</v>
      </c>
      <c r="P1806" s="49"/>
      <c r="Q1806" s="48"/>
    </row>
    <row r="1807" spans="1:17" x14ac:dyDescent="0.3">
      <c r="A1807" t="s">
        <v>2309</v>
      </c>
      <c r="B1807" t="s">
        <v>135</v>
      </c>
      <c r="C1807" s="46" t="s">
        <v>176</v>
      </c>
      <c r="D1807" t="s">
        <v>177</v>
      </c>
      <c r="E1807" t="s">
        <v>6</v>
      </c>
      <c r="F1807" t="s">
        <v>1602</v>
      </c>
      <c r="G1807" t="s">
        <v>137</v>
      </c>
      <c r="H1807" t="s">
        <v>138</v>
      </c>
      <c r="K1807" s="5" t="s">
        <v>96</v>
      </c>
      <c r="M1807" s="5" t="s">
        <v>33</v>
      </c>
      <c r="N1807" s="5">
        <v>7200</v>
      </c>
      <c r="O1807" s="5">
        <v>314758.71999999997</v>
      </c>
      <c r="P1807" s="49"/>
      <c r="Q1807" s="48"/>
    </row>
    <row r="1808" spans="1:17" x14ac:dyDescent="0.3">
      <c r="A1808" t="s">
        <v>2310</v>
      </c>
      <c r="B1808" t="s">
        <v>135</v>
      </c>
      <c r="C1808" s="46" t="s">
        <v>176</v>
      </c>
      <c r="D1808" t="s">
        <v>177</v>
      </c>
      <c r="E1808" t="s">
        <v>6</v>
      </c>
      <c r="F1808" t="s">
        <v>1602</v>
      </c>
      <c r="G1808" t="s">
        <v>137</v>
      </c>
      <c r="H1808" t="s">
        <v>138</v>
      </c>
      <c r="I1808" t="s">
        <v>31</v>
      </c>
      <c r="J1808" t="s">
        <v>1184</v>
      </c>
      <c r="K1808" s="5" t="s">
        <v>96</v>
      </c>
      <c r="M1808" s="5" t="s">
        <v>33</v>
      </c>
      <c r="N1808" s="5">
        <v>42000</v>
      </c>
      <c r="O1808" s="5">
        <v>2555972.38</v>
      </c>
      <c r="P1808" s="49"/>
      <c r="Q1808" s="48"/>
    </row>
    <row r="1809" spans="1:17" x14ac:dyDescent="0.3">
      <c r="A1809" t="s">
        <v>2311</v>
      </c>
      <c r="B1809" t="s">
        <v>135</v>
      </c>
      <c r="C1809" s="46" t="s">
        <v>176</v>
      </c>
      <c r="D1809" t="s">
        <v>177</v>
      </c>
      <c r="E1809" t="s">
        <v>6</v>
      </c>
      <c r="F1809" t="s">
        <v>1602</v>
      </c>
      <c r="G1809" t="s">
        <v>137</v>
      </c>
      <c r="H1809" t="s">
        <v>138</v>
      </c>
      <c r="I1809" t="s">
        <v>140</v>
      </c>
      <c r="J1809" t="s">
        <v>142</v>
      </c>
      <c r="K1809" s="5" t="s">
        <v>96</v>
      </c>
      <c r="M1809" s="5" t="s">
        <v>33</v>
      </c>
      <c r="N1809" s="5">
        <v>7</v>
      </c>
      <c r="O1809" s="5">
        <v>23859.94</v>
      </c>
      <c r="P1809" s="49"/>
      <c r="Q1809" s="48"/>
    </row>
    <row r="1810" spans="1:17" x14ac:dyDescent="0.3">
      <c r="A1810" t="s">
        <v>2312</v>
      </c>
      <c r="B1810" t="s">
        <v>135</v>
      </c>
      <c r="C1810" s="46" t="s">
        <v>176</v>
      </c>
      <c r="D1810" t="s">
        <v>177</v>
      </c>
      <c r="E1810" t="s">
        <v>6</v>
      </c>
      <c r="F1810" t="s">
        <v>1602</v>
      </c>
      <c r="G1810" t="s">
        <v>137</v>
      </c>
      <c r="H1810" t="s">
        <v>138</v>
      </c>
      <c r="I1810" t="s">
        <v>139</v>
      </c>
      <c r="J1810" t="s">
        <v>143</v>
      </c>
      <c r="K1810" s="5" t="s">
        <v>96</v>
      </c>
      <c r="M1810" s="5" t="s">
        <v>33</v>
      </c>
      <c r="N1810" s="5">
        <v>4360</v>
      </c>
      <c r="O1810" s="5">
        <v>6502138.9100000001</v>
      </c>
      <c r="P1810" s="49"/>
      <c r="Q1810" s="48"/>
    </row>
    <row r="1811" spans="1:17" x14ac:dyDescent="0.3">
      <c r="A1811" t="s">
        <v>2313</v>
      </c>
      <c r="B1811" t="s">
        <v>135</v>
      </c>
      <c r="C1811" s="46" t="s">
        <v>176</v>
      </c>
      <c r="D1811" t="s">
        <v>177</v>
      </c>
      <c r="E1811" t="s">
        <v>6</v>
      </c>
      <c r="F1811" t="s">
        <v>1602</v>
      </c>
      <c r="G1811" t="s">
        <v>137</v>
      </c>
      <c r="H1811" t="s">
        <v>138</v>
      </c>
      <c r="I1811" t="s">
        <v>31</v>
      </c>
      <c r="J1811" t="s">
        <v>1184</v>
      </c>
      <c r="K1811" s="5" t="s">
        <v>96</v>
      </c>
      <c r="M1811" s="5" t="s">
        <v>33</v>
      </c>
      <c r="N1811" s="5">
        <v>162</v>
      </c>
      <c r="O1811" s="5">
        <v>121601.7</v>
      </c>
      <c r="P1811" s="49"/>
      <c r="Q1811" s="48"/>
    </row>
    <row r="1812" spans="1:17" x14ac:dyDescent="0.3">
      <c r="A1812" t="s">
        <v>2314</v>
      </c>
      <c r="B1812" t="s">
        <v>135</v>
      </c>
      <c r="C1812" s="46" t="s">
        <v>176</v>
      </c>
      <c r="D1812" t="s">
        <v>177</v>
      </c>
      <c r="E1812" t="s">
        <v>6</v>
      </c>
      <c r="F1812" t="s">
        <v>1602</v>
      </c>
      <c r="G1812" t="s">
        <v>137</v>
      </c>
      <c r="H1812" t="s">
        <v>138</v>
      </c>
      <c r="I1812" t="s">
        <v>31</v>
      </c>
      <c r="J1812" t="s">
        <v>1184</v>
      </c>
      <c r="K1812" s="5" t="s">
        <v>96</v>
      </c>
      <c r="M1812" s="5" t="s">
        <v>33</v>
      </c>
      <c r="N1812" s="5">
        <v>100</v>
      </c>
      <c r="O1812" s="5">
        <v>102446.2</v>
      </c>
      <c r="P1812" s="49"/>
      <c r="Q1812" s="48"/>
    </row>
    <row r="1813" spans="1:17" x14ac:dyDescent="0.3">
      <c r="A1813" t="s">
        <v>2315</v>
      </c>
      <c r="B1813" t="s">
        <v>135</v>
      </c>
      <c r="C1813" s="46" t="s">
        <v>176</v>
      </c>
      <c r="D1813" t="s">
        <v>177</v>
      </c>
      <c r="E1813" t="s">
        <v>6</v>
      </c>
      <c r="F1813" t="s">
        <v>1602</v>
      </c>
      <c r="G1813" t="s">
        <v>137</v>
      </c>
      <c r="H1813" t="s">
        <v>138</v>
      </c>
      <c r="I1813" t="s">
        <v>139</v>
      </c>
      <c r="J1813" t="s">
        <v>88</v>
      </c>
      <c r="K1813" s="5" t="s">
        <v>95</v>
      </c>
      <c r="L1813" s="5" t="s">
        <v>1603</v>
      </c>
      <c r="M1813" s="5" t="s">
        <v>33</v>
      </c>
      <c r="N1813" s="5">
        <v>130</v>
      </c>
      <c r="O1813" s="5">
        <v>82220.62</v>
      </c>
      <c r="P1813" s="49"/>
      <c r="Q1813" s="48"/>
    </row>
    <row r="1814" spans="1:17" x14ac:dyDescent="0.3">
      <c r="A1814" t="s">
        <v>2316</v>
      </c>
      <c r="B1814" t="s">
        <v>135</v>
      </c>
      <c r="C1814" s="46" t="s">
        <v>176</v>
      </c>
      <c r="D1814" t="s">
        <v>177</v>
      </c>
      <c r="E1814" t="s">
        <v>6</v>
      </c>
      <c r="F1814" t="s">
        <v>1602</v>
      </c>
      <c r="G1814" t="s">
        <v>137</v>
      </c>
      <c r="H1814" t="s">
        <v>138</v>
      </c>
      <c r="I1814" t="s">
        <v>139</v>
      </c>
      <c r="J1814" t="s">
        <v>87</v>
      </c>
      <c r="K1814" s="5" t="s">
        <v>96</v>
      </c>
      <c r="L1814" s="5" t="s">
        <v>1603</v>
      </c>
      <c r="M1814" s="5" t="s">
        <v>33</v>
      </c>
      <c r="N1814" s="5">
        <v>1</v>
      </c>
      <c r="O1814" s="5">
        <v>2741.41</v>
      </c>
      <c r="P1814" s="49"/>
      <c r="Q1814" s="48"/>
    </row>
    <row r="1815" spans="1:17" x14ac:dyDescent="0.3">
      <c r="A1815" t="s">
        <v>2317</v>
      </c>
      <c r="B1815" t="s">
        <v>135</v>
      </c>
      <c r="C1815" s="46" t="s">
        <v>176</v>
      </c>
      <c r="D1815" t="s">
        <v>177</v>
      </c>
      <c r="E1815" t="s">
        <v>6</v>
      </c>
      <c r="F1815" t="s">
        <v>1602</v>
      </c>
      <c r="G1815" t="s">
        <v>137</v>
      </c>
      <c r="H1815" t="s">
        <v>138</v>
      </c>
      <c r="I1815" t="s">
        <v>139</v>
      </c>
      <c r="J1815" t="s">
        <v>88</v>
      </c>
      <c r="K1815" s="5" t="s">
        <v>96</v>
      </c>
      <c r="L1815" s="5" t="s">
        <v>1603</v>
      </c>
      <c r="M1815" s="5" t="s">
        <v>33</v>
      </c>
      <c r="N1815" s="5">
        <v>23</v>
      </c>
      <c r="O1815" s="5">
        <v>86045.88</v>
      </c>
      <c r="P1815" s="49"/>
      <c r="Q1815" s="48"/>
    </row>
    <row r="1816" spans="1:17" x14ac:dyDescent="0.3">
      <c r="A1816" t="s">
        <v>2318</v>
      </c>
      <c r="B1816" t="s">
        <v>135</v>
      </c>
      <c r="C1816" s="46" t="s">
        <v>176</v>
      </c>
      <c r="D1816" t="s">
        <v>177</v>
      </c>
      <c r="E1816" t="s">
        <v>6</v>
      </c>
      <c r="F1816" t="s">
        <v>1602</v>
      </c>
      <c r="G1816" t="s">
        <v>137</v>
      </c>
      <c r="H1816" t="s">
        <v>138</v>
      </c>
      <c r="I1816" t="s">
        <v>139</v>
      </c>
      <c r="J1816" t="s">
        <v>88</v>
      </c>
      <c r="K1816" s="5" t="s">
        <v>96</v>
      </c>
      <c r="L1816" s="5" t="s">
        <v>1603</v>
      </c>
      <c r="M1816" s="5" t="s">
        <v>33</v>
      </c>
      <c r="N1816" s="5">
        <v>140</v>
      </c>
      <c r="O1816" s="5">
        <v>64274.27</v>
      </c>
      <c r="P1816" s="49"/>
      <c r="Q1816" s="48"/>
    </row>
    <row r="1817" spans="1:17" x14ac:dyDescent="0.3">
      <c r="A1817" t="s">
        <v>2319</v>
      </c>
      <c r="B1817" t="s">
        <v>135</v>
      </c>
      <c r="C1817" s="46" t="s">
        <v>176</v>
      </c>
      <c r="D1817" t="s">
        <v>177</v>
      </c>
      <c r="E1817" t="s">
        <v>6</v>
      </c>
      <c r="F1817" t="s">
        <v>1602</v>
      </c>
      <c r="G1817" t="s">
        <v>137</v>
      </c>
      <c r="H1817" t="s">
        <v>138</v>
      </c>
      <c r="I1817" t="s">
        <v>139</v>
      </c>
      <c r="J1817" t="s">
        <v>88</v>
      </c>
      <c r="K1817" s="5" t="s">
        <v>95</v>
      </c>
      <c r="L1817" s="5" t="s">
        <v>1603</v>
      </c>
      <c r="M1817" s="5" t="s">
        <v>33</v>
      </c>
      <c r="N1817" s="5">
        <v>2128</v>
      </c>
      <c r="O1817" s="5">
        <v>1530667</v>
      </c>
      <c r="P1817" s="49"/>
      <c r="Q1817" s="48"/>
    </row>
    <row r="1818" spans="1:17" x14ac:dyDescent="0.3">
      <c r="A1818" t="s">
        <v>2320</v>
      </c>
      <c r="B1818" t="s">
        <v>135</v>
      </c>
      <c r="C1818" s="46" t="s">
        <v>176</v>
      </c>
      <c r="D1818" t="s">
        <v>177</v>
      </c>
      <c r="E1818" t="s">
        <v>6</v>
      </c>
      <c r="F1818" t="s">
        <v>1602</v>
      </c>
      <c r="G1818" t="s">
        <v>137</v>
      </c>
      <c r="H1818" t="s">
        <v>138</v>
      </c>
      <c r="I1818" t="s">
        <v>139</v>
      </c>
      <c r="J1818" t="s">
        <v>88</v>
      </c>
      <c r="K1818" s="5" t="s">
        <v>95</v>
      </c>
      <c r="L1818" s="5" t="s">
        <v>1603</v>
      </c>
      <c r="M1818" s="5" t="s">
        <v>33</v>
      </c>
      <c r="N1818" s="5">
        <v>12911</v>
      </c>
      <c r="O1818" s="5">
        <v>1852041.07</v>
      </c>
      <c r="P1818" s="49"/>
      <c r="Q1818" s="48"/>
    </row>
    <row r="1819" spans="1:17" x14ac:dyDescent="0.3">
      <c r="A1819" t="s">
        <v>2321</v>
      </c>
      <c r="B1819" t="s">
        <v>135</v>
      </c>
      <c r="C1819" s="46" t="s">
        <v>176</v>
      </c>
      <c r="D1819" t="s">
        <v>177</v>
      </c>
      <c r="E1819" t="s">
        <v>6</v>
      </c>
      <c r="F1819" t="s">
        <v>1602</v>
      </c>
      <c r="G1819" t="s">
        <v>137</v>
      </c>
      <c r="H1819" t="s">
        <v>138</v>
      </c>
      <c r="I1819" t="s">
        <v>139</v>
      </c>
      <c r="J1819" t="s">
        <v>88</v>
      </c>
      <c r="K1819" s="5" t="s">
        <v>95</v>
      </c>
      <c r="L1819" s="5" t="s">
        <v>1603</v>
      </c>
      <c r="M1819" s="5" t="s">
        <v>33</v>
      </c>
      <c r="N1819" s="5">
        <v>4400</v>
      </c>
      <c r="O1819" s="5">
        <v>1424061.91</v>
      </c>
      <c r="P1819" s="49"/>
      <c r="Q1819" s="48"/>
    </row>
    <row r="1820" spans="1:17" x14ac:dyDescent="0.3">
      <c r="A1820" t="s">
        <v>2322</v>
      </c>
      <c r="B1820" t="s">
        <v>135</v>
      </c>
      <c r="C1820" s="46" t="s">
        <v>176</v>
      </c>
      <c r="D1820" t="s">
        <v>177</v>
      </c>
      <c r="E1820" t="s">
        <v>6</v>
      </c>
      <c r="F1820" t="s">
        <v>1602</v>
      </c>
      <c r="G1820" t="s">
        <v>137</v>
      </c>
      <c r="H1820" t="s">
        <v>138</v>
      </c>
      <c r="I1820" t="s">
        <v>139</v>
      </c>
      <c r="J1820" t="s">
        <v>87</v>
      </c>
      <c r="K1820" s="5" t="s">
        <v>95</v>
      </c>
      <c r="L1820" s="5" t="s">
        <v>1603</v>
      </c>
      <c r="M1820" s="5" t="s">
        <v>33</v>
      </c>
      <c r="N1820" s="5">
        <v>250</v>
      </c>
      <c r="O1820" s="5">
        <v>428814.03</v>
      </c>
      <c r="P1820" s="49"/>
      <c r="Q1820" s="48"/>
    </row>
    <row r="1821" spans="1:17" x14ac:dyDescent="0.3">
      <c r="A1821" t="s">
        <v>2323</v>
      </c>
      <c r="B1821" t="s">
        <v>135</v>
      </c>
      <c r="C1821" s="46" t="s">
        <v>176</v>
      </c>
      <c r="D1821" t="s">
        <v>177</v>
      </c>
      <c r="E1821" t="s">
        <v>6</v>
      </c>
      <c r="F1821" t="s">
        <v>1602</v>
      </c>
      <c r="G1821" t="s">
        <v>137</v>
      </c>
      <c r="H1821" t="s">
        <v>138</v>
      </c>
      <c r="I1821" t="s">
        <v>139</v>
      </c>
      <c r="J1821" t="s">
        <v>87</v>
      </c>
      <c r="K1821" s="5" t="s">
        <v>96</v>
      </c>
      <c r="L1821" s="5" t="s">
        <v>1603</v>
      </c>
      <c r="M1821" s="5" t="s">
        <v>33</v>
      </c>
      <c r="N1821" s="5">
        <v>8</v>
      </c>
      <c r="O1821" s="5">
        <v>86750.85</v>
      </c>
      <c r="P1821" s="49"/>
      <c r="Q1821" s="48"/>
    </row>
    <row r="1822" spans="1:17" x14ac:dyDescent="0.3">
      <c r="A1822" t="s">
        <v>2324</v>
      </c>
      <c r="B1822" t="s">
        <v>135</v>
      </c>
      <c r="C1822" s="46" t="s">
        <v>176</v>
      </c>
      <c r="D1822" t="s">
        <v>177</v>
      </c>
      <c r="E1822" t="s">
        <v>6</v>
      </c>
      <c r="F1822" t="s">
        <v>1602</v>
      </c>
      <c r="G1822" t="s">
        <v>137</v>
      </c>
      <c r="H1822" t="s">
        <v>138</v>
      </c>
      <c r="I1822" t="s">
        <v>139</v>
      </c>
      <c r="J1822" t="s">
        <v>88</v>
      </c>
      <c r="K1822" s="5" t="s">
        <v>96</v>
      </c>
      <c r="L1822" s="5" t="s">
        <v>1603</v>
      </c>
      <c r="M1822" s="5" t="s">
        <v>33</v>
      </c>
      <c r="N1822" s="5">
        <v>1320</v>
      </c>
      <c r="O1822" s="5">
        <v>1601131.77</v>
      </c>
      <c r="P1822" s="49"/>
      <c r="Q1822" s="48"/>
    </row>
    <row r="1823" spans="1:17" x14ac:dyDescent="0.3">
      <c r="A1823" t="s">
        <v>2325</v>
      </c>
      <c r="B1823" t="s">
        <v>135</v>
      </c>
      <c r="C1823" s="46" t="s">
        <v>176</v>
      </c>
      <c r="D1823" t="s">
        <v>177</v>
      </c>
      <c r="E1823" t="s">
        <v>6</v>
      </c>
      <c r="F1823" t="s">
        <v>1602</v>
      </c>
      <c r="G1823" t="s">
        <v>137</v>
      </c>
      <c r="H1823" t="s">
        <v>138</v>
      </c>
      <c r="I1823" t="s">
        <v>139</v>
      </c>
      <c r="J1823" t="s">
        <v>35</v>
      </c>
      <c r="K1823" s="5" t="s">
        <v>96</v>
      </c>
      <c r="L1823" s="5" t="s">
        <v>1603</v>
      </c>
      <c r="M1823" s="5" t="s">
        <v>33</v>
      </c>
      <c r="N1823" s="5">
        <v>37</v>
      </c>
      <c r="O1823" s="5">
        <v>144879.28</v>
      </c>
      <c r="P1823" s="49"/>
      <c r="Q1823" s="48"/>
    </row>
    <row r="1824" spans="1:17" x14ac:dyDescent="0.3">
      <c r="A1824" t="s">
        <v>2326</v>
      </c>
      <c r="B1824" t="s">
        <v>135</v>
      </c>
      <c r="C1824" s="46" t="s">
        <v>176</v>
      </c>
      <c r="D1824" t="s">
        <v>177</v>
      </c>
      <c r="E1824" t="s">
        <v>6</v>
      </c>
      <c r="F1824" t="s">
        <v>1602</v>
      </c>
      <c r="G1824" t="s">
        <v>137</v>
      </c>
      <c r="H1824" t="s">
        <v>138</v>
      </c>
      <c r="I1824" t="s">
        <v>139</v>
      </c>
      <c r="J1824" t="s">
        <v>87</v>
      </c>
      <c r="K1824" s="5" t="s">
        <v>95</v>
      </c>
      <c r="L1824" s="5" t="s">
        <v>1603</v>
      </c>
      <c r="M1824" s="5" t="s">
        <v>33</v>
      </c>
      <c r="N1824" s="5">
        <v>4</v>
      </c>
      <c r="O1824" s="5">
        <v>64350.05</v>
      </c>
      <c r="P1824" s="49"/>
      <c r="Q1824" s="48"/>
    </row>
    <row r="1825" spans="1:17" x14ac:dyDescent="0.3">
      <c r="A1825" t="s">
        <v>2327</v>
      </c>
      <c r="B1825" t="s">
        <v>135</v>
      </c>
      <c r="C1825" s="46" t="s">
        <v>176</v>
      </c>
      <c r="D1825" t="s">
        <v>177</v>
      </c>
      <c r="E1825" t="s">
        <v>6</v>
      </c>
      <c r="F1825" t="s">
        <v>1602</v>
      </c>
      <c r="G1825" t="s">
        <v>137</v>
      </c>
      <c r="H1825" t="s">
        <v>138</v>
      </c>
      <c r="I1825" t="s">
        <v>139</v>
      </c>
      <c r="J1825" t="s">
        <v>88</v>
      </c>
      <c r="K1825" s="5" t="s">
        <v>95</v>
      </c>
      <c r="L1825" s="5" t="s">
        <v>1603</v>
      </c>
      <c r="M1825" s="5" t="s">
        <v>33</v>
      </c>
      <c r="N1825" s="5">
        <v>1917</v>
      </c>
      <c r="O1825" s="5">
        <v>10121071.41</v>
      </c>
      <c r="P1825" s="49"/>
      <c r="Q1825" s="48"/>
    </row>
    <row r="1826" spans="1:17" x14ac:dyDescent="0.3">
      <c r="A1826" t="s">
        <v>2328</v>
      </c>
      <c r="B1826" t="s">
        <v>135</v>
      </c>
      <c r="C1826" s="46" t="s">
        <v>176</v>
      </c>
      <c r="D1826" t="s">
        <v>177</v>
      </c>
      <c r="E1826" t="s">
        <v>6</v>
      </c>
      <c r="F1826" t="s">
        <v>1602</v>
      </c>
      <c r="G1826" t="s">
        <v>137</v>
      </c>
      <c r="H1826" t="s">
        <v>138</v>
      </c>
      <c r="I1826" t="s">
        <v>139</v>
      </c>
      <c r="J1826" t="s">
        <v>88</v>
      </c>
      <c r="K1826" s="5" t="s">
        <v>95</v>
      </c>
      <c r="L1826" s="5" t="s">
        <v>1603</v>
      </c>
      <c r="M1826" s="5" t="s">
        <v>33</v>
      </c>
      <c r="N1826" s="5">
        <v>2504</v>
      </c>
      <c r="O1826" s="5">
        <v>2162994.7999999998</v>
      </c>
      <c r="P1826" s="49"/>
      <c r="Q1826" s="48"/>
    </row>
    <row r="1827" spans="1:17" x14ac:dyDescent="0.3">
      <c r="A1827" t="s">
        <v>2329</v>
      </c>
      <c r="B1827" t="s">
        <v>135</v>
      </c>
      <c r="C1827" s="46" t="s">
        <v>176</v>
      </c>
      <c r="D1827" t="s">
        <v>177</v>
      </c>
      <c r="E1827" t="s">
        <v>6</v>
      </c>
      <c r="F1827" t="s">
        <v>1602</v>
      </c>
      <c r="G1827" t="s">
        <v>137</v>
      </c>
      <c r="H1827" t="s">
        <v>138</v>
      </c>
      <c r="I1827" t="s">
        <v>139</v>
      </c>
      <c r="J1827" t="s">
        <v>87</v>
      </c>
      <c r="K1827" s="5" t="s">
        <v>95</v>
      </c>
      <c r="L1827" s="5" t="s">
        <v>1603</v>
      </c>
      <c r="M1827" s="5" t="s">
        <v>33</v>
      </c>
      <c r="N1827" s="5">
        <v>17</v>
      </c>
      <c r="O1827" s="5">
        <v>21465.8</v>
      </c>
      <c r="P1827" s="49"/>
      <c r="Q1827" s="48"/>
    </row>
    <row r="1828" spans="1:17" x14ac:dyDescent="0.3">
      <c r="A1828" t="s">
        <v>2330</v>
      </c>
      <c r="B1828" t="s">
        <v>135</v>
      </c>
      <c r="C1828" s="46" t="s">
        <v>176</v>
      </c>
      <c r="D1828" t="s">
        <v>177</v>
      </c>
      <c r="E1828" t="s">
        <v>6</v>
      </c>
      <c r="F1828" t="s">
        <v>1602</v>
      </c>
      <c r="G1828" t="s">
        <v>137</v>
      </c>
      <c r="H1828" t="s">
        <v>138</v>
      </c>
      <c r="I1828" t="s">
        <v>139</v>
      </c>
      <c r="J1828" t="s">
        <v>87</v>
      </c>
      <c r="K1828" s="5" t="s">
        <v>95</v>
      </c>
      <c r="L1828" s="5" t="s">
        <v>1603</v>
      </c>
      <c r="M1828" s="5" t="s">
        <v>33</v>
      </c>
      <c r="N1828" s="5">
        <v>803</v>
      </c>
      <c r="O1828" s="5">
        <v>1102752.79</v>
      </c>
      <c r="P1828" s="49"/>
      <c r="Q1828" s="48"/>
    </row>
    <row r="1829" spans="1:17" x14ac:dyDescent="0.3">
      <c r="A1829" t="s">
        <v>2331</v>
      </c>
      <c r="B1829" t="s">
        <v>135</v>
      </c>
      <c r="C1829" s="46" t="s">
        <v>176</v>
      </c>
      <c r="D1829" t="s">
        <v>177</v>
      </c>
      <c r="E1829" t="s">
        <v>6</v>
      </c>
      <c r="F1829" t="s">
        <v>1602</v>
      </c>
      <c r="G1829" t="s">
        <v>137</v>
      </c>
      <c r="H1829" t="s">
        <v>138</v>
      </c>
      <c r="I1829" t="s">
        <v>139</v>
      </c>
      <c r="J1829" t="s">
        <v>35</v>
      </c>
      <c r="K1829" s="5" t="s">
        <v>95</v>
      </c>
      <c r="L1829" s="5" t="s">
        <v>1603</v>
      </c>
      <c r="M1829" s="5" t="s">
        <v>33</v>
      </c>
      <c r="N1829" s="5">
        <v>4</v>
      </c>
      <c r="O1829" s="5">
        <v>8310.83</v>
      </c>
      <c r="P1829" s="49"/>
      <c r="Q1829" s="48"/>
    </row>
    <row r="1830" spans="1:17" x14ac:dyDescent="0.3">
      <c r="A1830" t="s">
        <v>2332</v>
      </c>
      <c r="B1830" t="s">
        <v>135</v>
      </c>
      <c r="C1830" s="46" t="s">
        <v>176</v>
      </c>
      <c r="D1830" t="s">
        <v>177</v>
      </c>
      <c r="E1830" t="s">
        <v>6</v>
      </c>
      <c r="F1830" t="s">
        <v>1602</v>
      </c>
      <c r="G1830" t="s">
        <v>137</v>
      </c>
      <c r="H1830" t="s">
        <v>138</v>
      </c>
      <c r="I1830" t="s">
        <v>139</v>
      </c>
      <c r="J1830" t="s">
        <v>87</v>
      </c>
      <c r="K1830" s="5" t="s">
        <v>95</v>
      </c>
      <c r="L1830" s="5" t="s">
        <v>1603</v>
      </c>
      <c r="M1830" s="5" t="s">
        <v>33</v>
      </c>
      <c r="N1830" s="5">
        <v>60</v>
      </c>
      <c r="O1830" s="5">
        <v>85989.05</v>
      </c>
      <c r="P1830" s="49"/>
      <c r="Q1830" s="48"/>
    </row>
    <row r="1831" spans="1:17" x14ac:dyDescent="0.3">
      <c r="A1831" t="s">
        <v>2333</v>
      </c>
      <c r="B1831" t="s">
        <v>135</v>
      </c>
      <c r="C1831" s="46" t="s">
        <v>176</v>
      </c>
      <c r="D1831" t="s">
        <v>177</v>
      </c>
      <c r="E1831" t="s">
        <v>6</v>
      </c>
      <c r="F1831" t="s">
        <v>1602</v>
      </c>
      <c r="G1831" t="s">
        <v>137</v>
      </c>
      <c r="H1831" t="s">
        <v>138</v>
      </c>
      <c r="I1831" t="s">
        <v>139</v>
      </c>
      <c r="J1831" t="s">
        <v>87</v>
      </c>
      <c r="K1831" s="5" t="s">
        <v>95</v>
      </c>
      <c r="L1831" s="5" t="s">
        <v>1603</v>
      </c>
      <c r="M1831" s="5" t="s">
        <v>33</v>
      </c>
      <c r="N1831" s="5">
        <v>104</v>
      </c>
      <c r="O1831" s="5">
        <v>78514.44</v>
      </c>
      <c r="P1831" s="49"/>
      <c r="Q1831" s="48"/>
    </row>
    <row r="1832" spans="1:17" x14ac:dyDescent="0.3">
      <c r="A1832" t="s">
        <v>2334</v>
      </c>
      <c r="B1832" t="s">
        <v>135</v>
      </c>
      <c r="C1832" s="46" t="s">
        <v>176</v>
      </c>
      <c r="D1832" t="s">
        <v>177</v>
      </c>
      <c r="E1832" t="s">
        <v>6</v>
      </c>
      <c r="F1832" t="s">
        <v>1602</v>
      </c>
      <c r="G1832" t="s">
        <v>137</v>
      </c>
      <c r="H1832" t="s">
        <v>138</v>
      </c>
      <c r="I1832" t="s">
        <v>139</v>
      </c>
      <c r="J1832" t="s">
        <v>87</v>
      </c>
      <c r="K1832" s="5" t="s">
        <v>95</v>
      </c>
      <c r="L1832" s="5" t="s">
        <v>1603</v>
      </c>
      <c r="M1832" s="5" t="s">
        <v>33</v>
      </c>
      <c r="N1832" s="5">
        <v>35</v>
      </c>
      <c r="O1832" s="5">
        <v>87729.15</v>
      </c>
      <c r="P1832" s="49"/>
      <c r="Q1832" s="48"/>
    </row>
    <row r="1833" spans="1:17" x14ac:dyDescent="0.3">
      <c r="A1833" t="s">
        <v>2335</v>
      </c>
      <c r="B1833" t="s">
        <v>135</v>
      </c>
      <c r="C1833" s="46" t="s">
        <v>176</v>
      </c>
      <c r="D1833" t="s">
        <v>177</v>
      </c>
      <c r="E1833" t="s">
        <v>6</v>
      </c>
      <c r="F1833" t="s">
        <v>1602</v>
      </c>
      <c r="G1833" t="s">
        <v>137</v>
      </c>
      <c r="H1833" t="s">
        <v>138</v>
      </c>
      <c r="I1833" t="s">
        <v>139</v>
      </c>
      <c r="J1833" t="s">
        <v>88</v>
      </c>
      <c r="K1833" s="5" t="s">
        <v>95</v>
      </c>
      <c r="L1833" s="5" t="s">
        <v>1603</v>
      </c>
      <c r="M1833" s="5" t="s">
        <v>33</v>
      </c>
      <c r="N1833" s="5">
        <v>229</v>
      </c>
      <c r="O1833" s="5">
        <v>440237.02</v>
      </c>
      <c r="P1833" s="49"/>
      <c r="Q1833" s="48"/>
    </row>
    <row r="1834" spans="1:17" x14ac:dyDescent="0.3">
      <c r="A1834" t="s">
        <v>2336</v>
      </c>
      <c r="B1834" t="s">
        <v>135</v>
      </c>
      <c r="C1834" s="46" t="s">
        <v>176</v>
      </c>
      <c r="D1834" t="s">
        <v>177</v>
      </c>
      <c r="E1834" t="s">
        <v>6</v>
      </c>
      <c r="F1834" t="s">
        <v>1602</v>
      </c>
      <c r="G1834" t="s">
        <v>137</v>
      </c>
      <c r="H1834" t="s">
        <v>138</v>
      </c>
      <c r="I1834" t="s">
        <v>139</v>
      </c>
      <c r="J1834" t="s">
        <v>35</v>
      </c>
      <c r="K1834" s="5" t="s">
        <v>95</v>
      </c>
      <c r="L1834" s="5" t="s">
        <v>1603</v>
      </c>
      <c r="M1834" s="5" t="s">
        <v>33</v>
      </c>
      <c r="N1834" s="5">
        <v>10</v>
      </c>
      <c r="O1834" s="5">
        <v>13145.5</v>
      </c>
      <c r="P1834" s="49"/>
      <c r="Q1834" s="48"/>
    </row>
    <row r="1835" spans="1:17" x14ac:dyDescent="0.3">
      <c r="A1835" t="s">
        <v>2337</v>
      </c>
      <c r="B1835" t="s">
        <v>135</v>
      </c>
      <c r="C1835" s="46" t="s">
        <v>176</v>
      </c>
      <c r="D1835" t="s">
        <v>177</v>
      </c>
      <c r="E1835" t="s">
        <v>6</v>
      </c>
      <c r="F1835" t="s">
        <v>1602</v>
      </c>
      <c r="G1835" t="s">
        <v>137</v>
      </c>
      <c r="H1835" t="s">
        <v>138</v>
      </c>
      <c r="I1835" t="s">
        <v>139</v>
      </c>
      <c r="J1835" t="s">
        <v>87</v>
      </c>
      <c r="K1835" s="5" t="s">
        <v>95</v>
      </c>
      <c r="L1835" s="5" t="s">
        <v>1603</v>
      </c>
      <c r="M1835" s="5" t="s">
        <v>33</v>
      </c>
      <c r="N1835" s="5">
        <v>3546</v>
      </c>
      <c r="O1835" s="5">
        <v>3877122.43</v>
      </c>
      <c r="P1835" s="49"/>
      <c r="Q1835" s="48"/>
    </row>
    <row r="1836" spans="1:17" x14ac:dyDescent="0.3">
      <c r="A1836" t="s">
        <v>2338</v>
      </c>
      <c r="B1836" t="s">
        <v>135</v>
      </c>
      <c r="C1836" s="46" t="s">
        <v>176</v>
      </c>
      <c r="D1836" t="s">
        <v>177</v>
      </c>
      <c r="E1836" t="s">
        <v>6</v>
      </c>
      <c r="F1836" t="s">
        <v>1602</v>
      </c>
      <c r="G1836" t="s">
        <v>137</v>
      </c>
      <c r="H1836" t="s">
        <v>138</v>
      </c>
      <c r="I1836" t="s">
        <v>139</v>
      </c>
      <c r="J1836" t="s">
        <v>88</v>
      </c>
      <c r="K1836" s="5" t="s">
        <v>95</v>
      </c>
      <c r="L1836" s="5" t="s">
        <v>1603</v>
      </c>
      <c r="M1836" s="5" t="s">
        <v>33</v>
      </c>
      <c r="N1836" s="5">
        <v>385</v>
      </c>
      <c r="O1836" s="5">
        <v>175792.52</v>
      </c>
      <c r="P1836" s="49"/>
      <c r="Q1836" s="48"/>
    </row>
    <row r="1837" spans="1:17" x14ac:dyDescent="0.3">
      <c r="A1837" t="s">
        <v>2339</v>
      </c>
      <c r="B1837" t="s">
        <v>135</v>
      </c>
      <c r="C1837" s="46" t="s">
        <v>176</v>
      </c>
      <c r="D1837" t="s">
        <v>177</v>
      </c>
      <c r="E1837" t="s">
        <v>6</v>
      </c>
      <c r="F1837" t="s">
        <v>1602</v>
      </c>
      <c r="G1837" t="s">
        <v>137</v>
      </c>
      <c r="H1837" t="s">
        <v>138</v>
      </c>
      <c r="I1837" t="s">
        <v>139</v>
      </c>
      <c r="J1837" t="s">
        <v>88</v>
      </c>
      <c r="K1837" s="5" t="s">
        <v>96</v>
      </c>
      <c r="L1837" s="5" t="s">
        <v>1603</v>
      </c>
      <c r="M1837" s="5" t="s">
        <v>33</v>
      </c>
      <c r="N1837" s="5">
        <v>1358</v>
      </c>
      <c r="O1837" s="5">
        <v>2667985.1</v>
      </c>
      <c r="P1837" s="49"/>
      <c r="Q1837" s="48"/>
    </row>
    <row r="1838" spans="1:17" x14ac:dyDescent="0.3">
      <c r="A1838" t="s">
        <v>2340</v>
      </c>
      <c r="B1838" t="s">
        <v>135</v>
      </c>
      <c r="C1838" s="46" t="s">
        <v>176</v>
      </c>
      <c r="D1838" t="s">
        <v>177</v>
      </c>
      <c r="E1838" t="s">
        <v>6</v>
      </c>
      <c r="F1838" t="s">
        <v>1602</v>
      </c>
      <c r="G1838" t="s">
        <v>137</v>
      </c>
      <c r="H1838" t="s">
        <v>138</v>
      </c>
      <c r="I1838" t="s">
        <v>139</v>
      </c>
      <c r="J1838" t="s">
        <v>88</v>
      </c>
      <c r="K1838" s="5" t="s">
        <v>95</v>
      </c>
      <c r="L1838" s="5" t="s">
        <v>1603</v>
      </c>
      <c r="M1838" s="5" t="s">
        <v>33</v>
      </c>
      <c r="N1838" s="5">
        <v>7416</v>
      </c>
      <c r="O1838" s="5">
        <v>5075601.28</v>
      </c>
      <c r="P1838" s="49"/>
      <c r="Q1838" s="48"/>
    </row>
    <row r="1839" spans="1:17" x14ac:dyDescent="0.3">
      <c r="A1839" t="s">
        <v>2341</v>
      </c>
      <c r="B1839" t="s">
        <v>135</v>
      </c>
      <c r="C1839" s="46" t="s">
        <v>176</v>
      </c>
      <c r="D1839" t="s">
        <v>177</v>
      </c>
      <c r="E1839" t="s">
        <v>6</v>
      </c>
      <c r="F1839" t="s">
        <v>1602</v>
      </c>
      <c r="G1839" t="s">
        <v>137</v>
      </c>
      <c r="H1839" t="s">
        <v>138</v>
      </c>
      <c r="I1839" t="s">
        <v>139</v>
      </c>
      <c r="J1839" t="s">
        <v>88</v>
      </c>
      <c r="K1839" s="5" t="s">
        <v>96</v>
      </c>
      <c r="L1839" s="5" t="s">
        <v>1603</v>
      </c>
      <c r="M1839" s="5" t="s">
        <v>33</v>
      </c>
      <c r="N1839" s="5">
        <v>12</v>
      </c>
      <c r="O1839" s="5">
        <v>41410.699999999997</v>
      </c>
      <c r="P1839" s="49"/>
      <c r="Q1839" s="48"/>
    </row>
    <row r="1840" spans="1:17" x14ac:dyDescent="0.3">
      <c r="A1840" t="s">
        <v>2342</v>
      </c>
      <c r="B1840" t="s">
        <v>135</v>
      </c>
      <c r="C1840" s="46" t="s">
        <v>176</v>
      </c>
      <c r="D1840" t="s">
        <v>177</v>
      </c>
      <c r="E1840" t="s">
        <v>6</v>
      </c>
      <c r="F1840" t="s">
        <v>1602</v>
      </c>
      <c r="G1840" t="s">
        <v>137</v>
      </c>
      <c r="H1840" t="s">
        <v>138</v>
      </c>
      <c r="I1840" t="s">
        <v>139</v>
      </c>
      <c r="J1840" t="s">
        <v>88</v>
      </c>
      <c r="K1840" s="5" t="s">
        <v>96</v>
      </c>
      <c r="L1840" s="5" t="s">
        <v>1603</v>
      </c>
      <c r="M1840" s="5" t="s">
        <v>33</v>
      </c>
      <c r="N1840" s="5">
        <v>1100</v>
      </c>
      <c r="O1840" s="5">
        <v>200791.3</v>
      </c>
      <c r="P1840" s="49"/>
      <c r="Q1840" s="48"/>
    </row>
    <row r="1841" spans="1:17" x14ac:dyDescent="0.3">
      <c r="A1841" t="s">
        <v>2343</v>
      </c>
      <c r="B1841" t="s">
        <v>135</v>
      </c>
      <c r="C1841" s="46" t="s">
        <v>176</v>
      </c>
      <c r="D1841" t="s">
        <v>177</v>
      </c>
      <c r="E1841" t="s">
        <v>6</v>
      </c>
      <c r="F1841" t="s">
        <v>1602</v>
      </c>
      <c r="G1841" t="s">
        <v>137</v>
      </c>
      <c r="H1841" t="s">
        <v>138</v>
      </c>
      <c r="I1841" t="s">
        <v>139</v>
      </c>
      <c r="J1841" t="s">
        <v>87</v>
      </c>
      <c r="K1841" s="5" t="s">
        <v>96</v>
      </c>
      <c r="L1841" s="5" t="s">
        <v>1603</v>
      </c>
      <c r="M1841" s="5" t="s">
        <v>33</v>
      </c>
      <c r="N1841" s="5">
        <v>3300</v>
      </c>
      <c r="O1841" s="5">
        <v>4702833.2300000004</v>
      </c>
      <c r="P1841" s="49"/>
      <c r="Q1841" s="48"/>
    </row>
    <row r="1842" spans="1:17" x14ac:dyDescent="0.3">
      <c r="A1842" t="s">
        <v>2344</v>
      </c>
      <c r="B1842" t="s">
        <v>135</v>
      </c>
      <c r="C1842" s="46" t="s">
        <v>176</v>
      </c>
      <c r="D1842" t="s">
        <v>177</v>
      </c>
      <c r="E1842" t="s">
        <v>6</v>
      </c>
      <c r="F1842" t="s">
        <v>1602</v>
      </c>
      <c r="G1842" t="s">
        <v>137</v>
      </c>
      <c r="H1842" t="s">
        <v>138</v>
      </c>
      <c r="I1842" t="s">
        <v>139</v>
      </c>
      <c r="J1842" t="s">
        <v>88</v>
      </c>
      <c r="K1842" s="5" t="s">
        <v>96</v>
      </c>
      <c r="L1842" s="5" t="s">
        <v>1603</v>
      </c>
      <c r="M1842" s="5" t="s">
        <v>33</v>
      </c>
      <c r="N1842" s="5">
        <v>221</v>
      </c>
      <c r="O1842" s="5">
        <v>196446.46</v>
      </c>
      <c r="P1842" s="49"/>
      <c r="Q1842" s="48"/>
    </row>
    <row r="1843" spans="1:17" x14ac:dyDescent="0.3">
      <c r="A1843" t="s">
        <v>2345</v>
      </c>
      <c r="B1843" t="s">
        <v>135</v>
      </c>
      <c r="C1843" s="46" t="s">
        <v>176</v>
      </c>
      <c r="D1843" t="s">
        <v>177</v>
      </c>
      <c r="E1843" t="s">
        <v>6</v>
      </c>
      <c r="F1843" t="s">
        <v>1602</v>
      </c>
      <c r="G1843" t="s">
        <v>137</v>
      </c>
      <c r="H1843" t="s">
        <v>138</v>
      </c>
      <c r="I1843" t="s">
        <v>139</v>
      </c>
      <c r="J1843" t="s">
        <v>87</v>
      </c>
      <c r="K1843" s="5" t="s">
        <v>96</v>
      </c>
      <c r="L1843" s="5" t="s">
        <v>1603</v>
      </c>
      <c r="M1843" s="5" t="s">
        <v>33</v>
      </c>
      <c r="N1843" s="5">
        <v>27</v>
      </c>
      <c r="O1843" s="5">
        <v>51836.45</v>
      </c>
      <c r="P1843" s="49"/>
      <c r="Q1843" s="48"/>
    </row>
    <row r="1844" spans="1:17" x14ac:dyDescent="0.3">
      <c r="A1844" t="s">
        <v>2346</v>
      </c>
      <c r="B1844" t="s">
        <v>135</v>
      </c>
      <c r="C1844" s="46" t="s">
        <v>176</v>
      </c>
      <c r="D1844" t="s">
        <v>177</v>
      </c>
      <c r="E1844" t="s">
        <v>6</v>
      </c>
      <c r="F1844" t="s">
        <v>1602</v>
      </c>
      <c r="G1844" t="s">
        <v>137</v>
      </c>
      <c r="H1844" t="s">
        <v>138</v>
      </c>
      <c r="I1844" t="s">
        <v>139</v>
      </c>
      <c r="J1844" t="s">
        <v>35</v>
      </c>
      <c r="K1844" s="5" t="s">
        <v>96</v>
      </c>
      <c r="L1844" s="5" t="s">
        <v>1603</v>
      </c>
      <c r="M1844" s="5" t="s">
        <v>33</v>
      </c>
      <c r="N1844" s="5">
        <v>26</v>
      </c>
      <c r="O1844" s="5">
        <v>66211.929999999993</v>
      </c>
      <c r="P1844" s="49"/>
      <c r="Q1844" s="48"/>
    </row>
    <row r="1845" spans="1:17" x14ac:dyDescent="0.3">
      <c r="A1845" t="s">
        <v>2347</v>
      </c>
      <c r="B1845" t="s">
        <v>135</v>
      </c>
      <c r="C1845" s="46" t="s">
        <v>176</v>
      </c>
      <c r="D1845" t="s">
        <v>177</v>
      </c>
      <c r="E1845" t="s">
        <v>6</v>
      </c>
      <c r="F1845" t="s">
        <v>1602</v>
      </c>
      <c r="G1845" t="s">
        <v>137</v>
      </c>
      <c r="H1845" t="s">
        <v>138</v>
      </c>
      <c r="I1845" t="s">
        <v>139</v>
      </c>
      <c r="J1845" t="s">
        <v>88</v>
      </c>
      <c r="K1845" s="5" t="s">
        <v>96</v>
      </c>
      <c r="L1845" s="5" t="s">
        <v>1603</v>
      </c>
      <c r="M1845" s="5" t="s">
        <v>33</v>
      </c>
      <c r="N1845" s="5">
        <v>2</v>
      </c>
      <c r="O1845" s="5">
        <v>20732.41</v>
      </c>
      <c r="P1845" s="49"/>
      <c r="Q1845" s="48"/>
    </row>
    <row r="1846" spans="1:17" x14ac:dyDescent="0.3">
      <c r="A1846" t="s">
        <v>2348</v>
      </c>
      <c r="B1846" t="s">
        <v>135</v>
      </c>
      <c r="C1846" s="46" t="s">
        <v>176</v>
      </c>
      <c r="D1846" t="s">
        <v>177</v>
      </c>
      <c r="E1846" t="s">
        <v>6</v>
      </c>
      <c r="F1846" t="s">
        <v>1602</v>
      </c>
      <c r="G1846" t="s">
        <v>137</v>
      </c>
      <c r="H1846" t="s">
        <v>138</v>
      </c>
      <c r="I1846" t="s">
        <v>139</v>
      </c>
      <c r="J1846" t="s">
        <v>88</v>
      </c>
      <c r="K1846" s="5" t="s">
        <v>96</v>
      </c>
      <c r="L1846" s="5" t="s">
        <v>1603</v>
      </c>
      <c r="M1846" s="5" t="s">
        <v>33</v>
      </c>
      <c r="N1846" s="5">
        <v>2</v>
      </c>
      <c r="O1846" s="5">
        <v>16472.810000000001</v>
      </c>
      <c r="P1846" s="49"/>
      <c r="Q1846" s="48"/>
    </row>
    <row r="1847" spans="1:17" x14ac:dyDescent="0.3">
      <c r="A1847" t="s">
        <v>2349</v>
      </c>
      <c r="B1847" t="s">
        <v>135</v>
      </c>
      <c r="C1847" s="46" t="s">
        <v>176</v>
      </c>
      <c r="D1847" t="s">
        <v>177</v>
      </c>
      <c r="E1847" t="s">
        <v>6</v>
      </c>
      <c r="F1847" t="s">
        <v>1602</v>
      </c>
      <c r="G1847" t="s">
        <v>137</v>
      </c>
      <c r="H1847" t="s">
        <v>138</v>
      </c>
      <c r="I1847" t="s">
        <v>139</v>
      </c>
      <c r="J1847" t="s">
        <v>88</v>
      </c>
      <c r="K1847" s="5" t="s">
        <v>96</v>
      </c>
      <c r="L1847" s="5" t="s">
        <v>1603</v>
      </c>
      <c r="M1847" s="5" t="s">
        <v>33</v>
      </c>
      <c r="N1847" s="5">
        <v>11</v>
      </c>
      <c r="O1847" s="5">
        <v>28648.13</v>
      </c>
      <c r="P1847" s="49"/>
      <c r="Q1847" s="48"/>
    </row>
    <row r="1848" spans="1:17" x14ac:dyDescent="0.3">
      <c r="A1848" t="s">
        <v>2350</v>
      </c>
      <c r="B1848" t="s">
        <v>135</v>
      </c>
      <c r="C1848" s="46" t="s">
        <v>176</v>
      </c>
      <c r="D1848" t="s">
        <v>177</v>
      </c>
      <c r="E1848" t="s">
        <v>6</v>
      </c>
      <c r="F1848" t="s">
        <v>1602</v>
      </c>
      <c r="G1848" t="s">
        <v>137</v>
      </c>
      <c r="H1848" t="s">
        <v>138</v>
      </c>
      <c r="I1848" t="s">
        <v>139</v>
      </c>
      <c r="J1848" t="s">
        <v>87</v>
      </c>
      <c r="K1848" s="5" t="s">
        <v>96</v>
      </c>
      <c r="L1848" s="5" t="s">
        <v>1603</v>
      </c>
      <c r="M1848" s="5" t="s">
        <v>33</v>
      </c>
      <c r="N1848" s="5">
        <v>21</v>
      </c>
      <c r="O1848" s="5">
        <v>68477.039999999994</v>
      </c>
      <c r="P1848" s="49"/>
      <c r="Q1848" s="48"/>
    </row>
    <row r="1849" spans="1:17" x14ac:dyDescent="0.3">
      <c r="A1849" t="s">
        <v>2351</v>
      </c>
      <c r="B1849" t="s">
        <v>135</v>
      </c>
      <c r="C1849" s="46" t="s">
        <v>176</v>
      </c>
      <c r="D1849" t="s">
        <v>177</v>
      </c>
      <c r="E1849" t="s">
        <v>6</v>
      </c>
      <c r="F1849" t="s">
        <v>1602</v>
      </c>
      <c r="G1849" t="s">
        <v>137</v>
      </c>
      <c r="H1849" t="s">
        <v>138</v>
      </c>
      <c r="I1849" t="s">
        <v>139</v>
      </c>
      <c r="J1849" t="s">
        <v>35</v>
      </c>
      <c r="K1849" s="5" t="s">
        <v>96</v>
      </c>
      <c r="L1849" s="5" t="s">
        <v>1603</v>
      </c>
      <c r="M1849" s="5" t="s">
        <v>33</v>
      </c>
      <c r="N1849" s="5">
        <v>18</v>
      </c>
      <c r="O1849" s="5">
        <v>83433.009999999995</v>
      </c>
      <c r="P1849" s="49"/>
      <c r="Q1849" s="48"/>
    </row>
    <row r="1850" spans="1:17" x14ac:dyDescent="0.3">
      <c r="A1850" t="s">
        <v>2352</v>
      </c>
      <c r="B1850" t="s">
        <v>135</v>
      </c>
      <c r="C1850" s="46" t="s">
        <v>176</v>
      </c>
      <c r="D1850" t="s">
        <v>177</v>
      </c>
      <c r="E1850" t="s">
        <v>6</v>
      </c>
      <c r="F1850" t="s">
        <v>1602</v>
      </c>
      <c r="G1850" t="s">
        <v>137</v>
      </c>
      <c r="H1850" t="s">
        <v>138</v>
      </c>
      <c r="I1850" t="s">
        <v>139</v>
      </c>
      <c r="J1850" t="s">
        <v>35</v>
      </c>
      <c r="K1850" s="5" t="s">
        <v>96</v>
      </c>
      <c r="L1850" s="5" t="s">
        <v>1603</v>
      </c>
      <c r="M1850" s="5" t="s">
        <v>33</v>
      </c>
      <c r="N1850" s="5">
        <v>37</v>
      </c>
      <c r="O1850" s="5">
        <v>94933.13</v>
      </c>
      <c r="P1850" s="49"/>
      <c r="Q1850" s="48"/>
    </row>
    <row r="1851" spans="1:17" x14ac:dyDescent="0.3">
      <c r="A1851" t="s">
        <v>2353</v>
      </c>
      <c r="B1851" t="s">
        <v>135</v>
      </c>
      <c r="C1851" s="46" t="s">
        <v>176</v>
      </c>
      <c r="D1851" t="s">
        <v>177</v>
      </c>
      <c r="E1851" t="s">
        <v>6</v>
      </c>
      <c r="F1851" t="s">
        <v>1602</v>
      </c>
      <c r="G1851" t="s">
        <v>137</v>
      </c>
      <c r="H1851" t="s">
        <v>138</v>
      </c>
      <c r="I1851" t="s">
        <v>140</v>
      </c>
      <c r="J1851" t="s">
        <v>141</v>
      </c>
      <c r="K1851" s="5" t="s">
        <v>96</v>
      </c>
      <c r="M1851" s="5" t="s">
        <v>33</v>
      </c>
      <c r="N1851" s="5">
        <v>7680</v>
      </c>
      <c r="O1851" s="5">
        <v>436073.72</v>
      </c>
      <c r="P1851" s="49"/>
      <c r="Q1851" s="48"/>
    </row>
    <row r="1852" spans="1:17" x14ac:dyDescent="0.3">
      <c r="A1852" t="s">
        <v>2354</v>
      </c>
      <c r="B1852" t="s">
        <v>135</v>
      </c>
      <c r="C1852" s="46" t="s">
        <v>176</v>
      </c>
      <c r="D1852" t="s">
        <v>177</v>
      </c>
      <c r="E1852" t="s">
        <v>6</v>
      </c>
      <c r="F1852" t="s">
        <v>1602</v>
      </c>
      <c r="G1852" t="s">
        <v>137</v>
      </c>
      <c r="H1852" t="s">
        <v>138</v>
      </c>
      <c r="I1852" t="s">
        <v>140</v>
      </c>
      <c r="J1852" t="s">
        <v>141</v>
      </c>
      <c r="K1852" s="5" t="s">
        <v>96</v>
      </c>
      <c r="M1852" s="5" t="s">
        <v>33</v>
      </c>
      <c r="N1852" s="5">
        <v>2640</v>
      </c>
      <c r="O1852" s="5">
        <v>213205.38</v>
      </c>
      <c r="P1852" s="49"/>
      <c r="Q1852" s="48"/>
    </row>
    <row r="1853" spans="1:17" x14ac:dyDescent="0.3">
      <c r="A1853" t="s">
        <v>2355</v>
      </c>
      <c r="B1853" t="s">
        <v>135</v>
      </c>
      <c r="C1853" s="46" t="s">
        <v>176</v>
      </c>
      <c r="D1853" t="s">
        <v>177</v>
      </c>
      <c r="E1853" t="s">
        <v>6</v>
      </c>
      <c r="F1853" t="s">
        <v>1602</v>
      </c>
      <c r="G1853" t="s">
        <v>137</v>
      </c>
      <c r="H1853" t="s">
        <v>138</v>
      </c>
      <c r="I1853" t="s">
        <v>140</v>
      </c>
      <c r="J1853" t="s">
        <v>142</v>
      </c>
      <c r="K1853" s="5" t="s">
        <v>96</v>
      </c>
      <c r="M1853" s="5" t="s">
        <v>33</v>
      </c>
      <c r="N1853" s="5">
        <v>2</v>
      </c>
      <c r="O1853" s="5">
        <v>7684.09</v>
      </c>
      <c r="P1853" s="49"/>
      <c r="Q1853" s="48"/>
    </row>
    <row r="1854" spans="1:17" x14ac:dyDescent="0.3">
      <c r="A1854" t="s">
        <v>2356</v>
      </c>
      <c r="B1854" t="s">
        <v>135</v>
      </c>
      <c r="C1854" s="46" t="s">
        <v>176</v>
      </c>
      <c r="D1854" t="s">
        <v>177</v>
      </c>
      <c r="E1854" t="s">
        <v>6</v>
      </c>
      <c r="F1854" t="s">
        <v>1602</v>
      </c>
      <c r="G1854" t="s">
        <v>137</v>
      </c>
      <c r="H1854" t="s">
        <v>138</v>
      </c>
      <c r="I1854" t="s">
        <v>140</v>
      </c>
      <c r="J1854" t="s">
        <v>141</v>
      </c>
      <c r="K1854" s="5" t="s">
        <v>95</v>
      </c>
      <c r="M1854" s="5" t="s">
        <v>33</v>
      </c>
      <c r="N1854" s="5">
        <v>1350</v>
      </c>
      <c r="O1854" s="5">
        <v>190343.34</v>
      </c>
      <c r="P1854" s="49"/>
      <c r="Q1854" s="48"/>
    </row>
    <row r="1855" spans="1:17" x14ac:dyDescent="0.3">
      <c r="A1855" t="s">
        <v>2357</v>
      </c>
      <c r="B1855" t="s">
        <v>135</v>
      </c>
      <c r="C1855" s="46" t="s">
        <v>176</v>
      </c>
      <c r="D1855" t="s">
        <v>177</v>
      </c>
      <c r="E1855" t="s">
        <v>6</v>
      </c>
      <c r="F1855" t="s">
        <v>1602</v>
      </c>
      <c r="G1855" t="s">
        <v>137</v>
      </c>
      <c r="H1855" t="s">
        <v>138</v>
      </c>
      <c r="I1855" t="s">
        <v>140</v>
      </c>
      <c r="J1855" t="s">
        <v>141</v>
      </c>
      <c r="K1855" s="5" t="s">
        <v>96</v>
      </c>
      <c r="M1855" s="5" t="s">
        <v>33</v>
      </c>
      <c r="N1855" s="5">
        <v>2</v>
      </c>
      <c r="O1855" s="5">
        <v>6848.93</v>
      </c>
      <c r="P1855" s="49"/>
      <c r="Q1855" s="48"/>
    </row>
    <row r="1856" spans="1:17" x14ac:dyDescent="0.3">
      <c r="A1856" t="s">
        <v>2358</v>
      </c>
      <c r="B1856" t="s">
        <v>135</v>
      </c>
      <c r="C1856" s="46" t="s">
        <v>176</v>
      </c>
      <c r="D1856" t="s">
        <v>177</v>
      </c>
      <c r="E1856" t="s">
        <v>6</v>
      </c>
      <c r="F1856" t="s">
        <v>1602</v>
      </c>
      <c r="G1856" t="s">
        <v>137</v>
      </c>
      <c r="H1856" t="s">
        <v>138</v>
      </c>
      <c r="I1856" t="s">
        <v>140</v>
      </c>
      <c r="J1856" t="s">
        <v>141</v>
      </c>
      <c r="K1856" s="5" t="s">
        <v>96</v>
      </c>
      <c r="M1856" s="5" t="s">
        <v>33</v>
      </c>
      <c r="N1856" s="5">
        <v>5</v>
      </c>
      <c r="O1856" s="5">
        <v>37054.79</v>
      </c>
      <c r="P1856" s="49"/>
      <c r="Q1856" s="48"/>
    </row>
    <row r="1857" spans="1:17" x14ac:dyDescent="0.3">
      <c r="A1857" t="s">
        <v>2359</v>
      </c>
      <c r="B1857" t="s">
        <v>135</v>
      </c>
      <c r="C1857" s="46" t="s">
        <v>176</v>
      </c>
      <c r="D1857" t="s">
        <v>177</v>
      </c>
      <c r="E1857" t="s">
        <v>6</v>
      </c>
      <c r="F1857" t="s">
        <v>1602</v>
      </c>
      <c r="G1857" t="s">
        <v>137</v>
      </c>
      <c r="H1857" t="s">
        <v>138</v>
      </c>
      <c r="I1857" t="s">
        <v>140</v>
      </c>
      <c r="J1857" t="s">
        <v>141</v>
      </c>
      <c r="K1857" s="5" t="s">
        <v>95</v>
      </c>
      <c r="M1857" s="5" t="s">
        <v>33</v>
      </c>
      <c r="N1857" s="5">
        <v>7</v>
      </c>
      <c r="O1857" s="5">
        <v>15958.63</v>
      </c>
      <c r="P1857" s="49"/>
      <c r="Q1857" s="48"/>
    </row>
    <row r="1858" spans="1:17" x14ac:dyDescent="0.3">
      <c r="A1858" t="s">
        <v>2360</v>
      </c>
      <c r="B1858" t="s">
        <v>135</v>
      </c>
      <c r="C1858" s="46" t="s">
        <v>176</v>
      </c>
      <c r="D1858" t="s">
        <v>177</v>
      </c>
      <c r="E1858" t="s">
        <v>6</v>
      </c>
      <c r="F1858" t="s">
        <v>1602</v>
      </c>
      <c r="G1858" t="s">
        <v>137</v>
      </c>
      <c r="H1858" t="s">
        <v>138</v>
      </c>
      <c r="I1858" t="s">
        <v>140</v>
      </c>
      <c r="J1858" t="s">
        <v>141</v>
      </c>
      <c r="K1858" s="5" t="s">
        <v>96</v>
      </c>
      <c r="M1858" s="5" t="s">
        <v>33</v>
      </c>
      <c r="N1858" s="5">
        <v>7</v>
      </c>
      <c r="O1858" s="5">
        <v>17901.7</v>
      </c>
      <c r="P1858" s="49"/>
      <c r="Q1858" s="48"/>
    </row>
    <row r="1859" spans="1:17" x14ac:dyDescent="0.3">
      <c r="A1859" t="s">
        <v>2361</v>
      </c>
      <c r="B1859" t="s">
        <v>135</v>
      </c>
      <c r="C1859" s="46" t="s">
        <v>176</v>
      </c>
      <c r="D1859" t="s">
        <v>177</v>
      </c>
      <c r="E1859" t="s">
        <v>6</v>
      </c>
      <c r="F1859" t="s">
        <v>1602</v>
      </c>
      <c r="G1859" t="s">
        <v>137</v>
      </c>
      <c r="H1859" t="s">
        <v>138</v>
      </c>
      <c r="I1859" t="s">
        <v>140</v>
      </c>
      <c r="J1859" t="s">
        <v>141</v>
      </c>
      <c r="K1859" s="5" t="s">
        <v>96</v>
      </c>
      <c r="M1859" s="5" t="s">
        <v>33</v>
      </c>
      <c r="N1859" s="5">
        <v>17</v>
      </c>
      <c r="O1859" s="5">
        <v>55384.31</v>
      </c>
      <c r="P1859" s="49"/>
      <c r="Q1859" s="48"/>
    </row>
    <row r="1860" spans="1:17" x14ac:dyDescent="0.3">
      <c r="A1860" t="s">
        <v>2362</v>
      </c>
      <c r="B1860" t="s">
        <v>135</v>
      </c>
      <c r="C1860" s="46" t="s">
        <v>176</v>
      </c>
      <c r="D1860" t="s">
        <v>177</v>
      </c>
      <c r="E1860" t="s">
        <v>6</v>
      </c>
      <c r="F1860" t="s">
        <v>1602</v>
      </c>
      <c r="G1860" t="s">
        <v>137</v>
      </c>
      <c r="H1860" t="s">
        <v>138</v>
      </c>
      <c r="I1860" t="s">
        <v>31</v>
      </c>
      <c r="J1860" t="s">
        <v>431</v>
      </c>
      <c r="K1860" s="5" t="s">
        <v>96</v>
      </c>
      <c r="M1860" s="5" t="s">
        <v>33</v>
      </c>
      <c r="N1860" s="5">
        <v>86</v>
      </c>
      <c r="O1860" s="5">
        <v>167530.26</v>
      </c>
      <c r="P1860" s="49"/>
      <c r="Q1860" s="48"/>
    </row>
    <row r="1861" spans="1:17" x14ac:dyDescent="0.3">
      <c r="A1861" t="s">
        <v>2363</v>
      </c>
      <c r="B1861" t="s">
        <v>135</v>
      </c>
      <c r="C1861" s="46" t="s">
        <v>176</v>
      </c>
      <c r="D1861" t="s">
        <v>177</v>
      </c>
      <c r="E1861" t="s">
        <v>6</v>
      </c>
      <c r="F1861" t="s">
        <v>1602</v>
      </c>
      <c r="G1861" t="s">
        <v>137</v>
      </c>
      <c r="H1861" t="s">
        <v>138</v>
      </c>
      <c r="I1861" t="s">
        <v>31</v>
      </c>
      <c r="J1861" t="s">
        <v>431</v>
      </c>
      <c r="K1861" s="5" t="s">
        <v>96</v>
      </c>
      <c r="M1861" s="5" t="s">
        <v>33</v>
      </c>
      <c r="N1861" s="5">
        <v>20</v>
      </c>
      <c r="O1861" s="5">
        <v>13072.89</v>
      </c>
      <c r="P1861" s="49"/>
      <c r="Q1861" s="48"/>
    </row>
    <row r="1862" spans="1:17" x14ac:dyDescent="0.3">
      <c r="A1862" t="s">
        <v>2364</v>
      </c>
      <c r="B1862" t="s">
        <v>135</v>
      </c>
      <c r="C1862" s="46" t="s">
        <v>176</v>
      </c>
      <c r="D1862" t="s">
        <v>177</v>
      </c>
      <c r="E1862" t="s">
        <v>6</v>
      </c>
      <c r="F1862" t="s">
        <v>1602</v>
      </c>
      <c r="G1862" t="s">
        <v>137</v>
      </c>
      <c r="H1862" t="s">
        <v>138</v>
      </c>
      <c r="I1862" t="s">
        <v>139</v>
      </c>
      <c r="J1862" t="s">
        <v>88</v>
      </c>
      <c r="K1862" s="5" t="s">
        <v>96</v>
      </c>
      <c r="L1862" s="5" t="s">
        <v>1603</v>
      </c>
      <c r="M1862" s="5" t="s">
        <v>33</v>
      </c>
      <c r="N1862" s="5">
        <v>7</v>
      </c>
      <c r="O1862" s="5">
        <v>8433.07</v>
      </c>
      <c r="P1862" s="49"/>
      <c r="Q1862" s="48"/>
    </row>
    <row r="1863" spans="1:17" x14ac:dyDescent="0.3">
      <c r="A1863" t="s">
        <v>2365</v>
      </c>
      <c r="B1863" t="s">
        <v>135</v>
      </c>
      <c r="C1863" s="46" t="s">
        <v>176</v>
      </c>
      <c r="D1863" t="s">
        <v>177</v>
      </c>
      <c r="E1863" t="s">
        <v>6</v>
      </c>
      <c r="F1863" t="s">
        <v>1602</v>
      </c>
      <c r="G1863" t="s">
        <v>137</v>
      </c>
      <c r="H1863" t="s">
        <v>138</v>
      </c>
      <c r="I1863" t="s">
        <v>155</v>
      </c>
      <c r="K1863" s="5" t="s">
        <v>96</v>
      </c>
      <c r="M1863" s="5" t="s">
        <v>33</v>
      </c>
      <c r="N1863" s="5">
        <v>45312</v>
      </c>
      <c r="O1863" s="5">
        <v>2688208.86</v>
      </c>
      <c r="P1863" s="49"/>
      <c r="Q1863" s="48"/>
    </row>
    <row r="1864" spans="1:17" x14ac:dyDescent="0.3">
      <c r="A1864" t="s">
        <v>2366</v>
      </c>
      <c r="B1864" t="s">
        <v>135</v>
      </c>
      <c r="C1864" s="46" t="s">
        <v>176</v>
      </c>
      <c r="D1864" t="s">
        <v>177</v>
      </c>
      <c r="E1864" t="s">
        <v>6</v>
      </c>
      <c r="F1864" t="s">
        <v>1602</v>
      </c>
      <c r="G1864" t="s">
        <v>137</v>
      </c>
      <c r="H1864" t="s">
        <v>138</v>
      </c>
      <c r="I1864" t="s">
        <v>139</v>
      </c>
      <c r="J1864" t="s">
        <v>88</v>
      </c>
      <c r="K1864" s="5" t="s">
        <v>96</v>
      </c>
      <c r="L1864" s="5" t="s">
        <v>1603</v>
      </c>
      <c r="M1864" s="5" t="s">
        <v>33</v>
      </c>
      <c r="N1864" s="5">
        <v>48</v>
      </c>
      <c r="O1864" s="5">
        <v>8069.97</v>
      </c>
      <c r="P1864" s="49"/>
      <c r="Q1864" s="48"/>
    </row>
    <row r="1865" spans="1:17" x14ac:dyDescent="0.3">
      <c r="A1865" t="s">
        <v>2367</v>
      </c>
      <c r="B1865" t="s">
        <v>135</v>
      </c>
      <c r="C1865" s="46" t="s">
        <v>176</v>
      </c>
      <c r="D1865" t="s">
        <v>177</v>
      </c>
      <c r="E1865" t="s">
        <v>6</v>
      </c>
      <c r="F1865" t="s">
        <v>1602</v>
      </c>
      <c r="G1865" t="s">
        <v>137</v>
      </c>
      <c r="H1865" t="s">
        <v>138</v>
      </c>
      <c r="I1865" t="s">
        <v>139</v>
      </c>
      <c r="J1865" t="s">
        <v>35</v>
      </c>
      <c r="K1865" s="5" t="s">
        <v>96</v>
      </c>
      <c r="L1865" s="5" t="s">
        <v>1603</v>
      </c>
      <c r="M1865" s="5" t="s">
        <v>33</v>
      </c>
      <c r="N1865" s="5">
        <v>7</v>
      </c>
      <c r="O1865" s="5">
        <v>12169.62</v>
      </c>
      <c r="P1865" s="49"/>
      <c r="Q1865" s="48"/>
    </row>
    <row r="1866" spans="1:17" x14ac:dyDescent="0.3">
      <c r="A1866" t="s">
        <v>2368</v>
      </c>
      <c r="B1866" t="s">
        <v>135</v>
      </c>
      <c r="C1866" s="46" t="s">
        <v>176</v>
      </c>
      <c r="D1866" t="s">
        <v>177</v>
      </c>
      <c r="E1866" t="s">
        <v>6</v>
      </c>
      <c r="F1866" t="s">
        <v>1602</v>
      </c>
      <c r="G1866" t="s">
        <v>137</v>
      </c>
      <c r="H1866" t="s">
        <v>138</v>
      </c>
      <c r="I1866" t="s">
        <v>31</v>
      </c>
      <c r="J1866" t="s">
        <v>431</v>
      </c>
      <c r="K1866" s="5" t="s">
        <v>96</v>
      </c>
      <c r="M1866" s="5" t="s">
        <v>33</v>
      </c>
      <c r="N1866" s="5">
        <v>30</v>
      </c>
      <c r="O1866" s="5">
        <v>17657.78</v>
      </c>
      <c r="P1866" s="49"/>
      <c r="Q1866" s="48"/>
    </row>
    <row r="1867" spans="1:17" x14ac:dyDescent="0.3">
      <c r="A1867" t="s">
        <v>2369</v>
      </c>
      <c r="B1867" t="s">
        <v>135</v>
      </c>
      <c r="C1867" s="46" t="s">
        <v>176</v>
      </c>
      <c r="D1867" t="s">
        <v>177</v>
      </c>
      <c r="E1867" t="s">
        <v>6</v>
      </c>
      <c r="F1867" t="s">
        <v>1602</v>
      </c>
      <c r="G1867" t="s">
        <v>137</v>
      </c>
      <c r="H1867" t="s">
        <v>138</v>
      </c>
      <c r="I1867" t="s">
        <v>139</v>
      </c>
      <c r="J1867" t="s">
        <v>88</v>
      </c>
      <c r="K1867" s="5" t="s">
        <v>96</v>
      </c>
      <c r="L1867" s="5" t="s">
        <v>1603</v>
      </c>
      <c r="M1867" s="5" t="s">
        <v>33</v>
      </c>
      <c r="N1867" s="5">
        <v>447</v>
      </c>
      <c r="O1867" s="5">
        <v>293016.49</v>
      </c>
      <c r="P1867" s="49"/>
      <c r="Q1867" s="48"/>
    </row>
    <row r="1868" spans="1:17" x14ac:dyDescent="0.3">
      <c r="A1868" t="s">
        <v>2370</v>
      </c>
      <c r="B1868" t="s">
        <v>135</v>
      </c>
      <c r="C1868" s="46" t="s">
        <v>176</v>
      </c>
      <c r="D1868" t="s">
        <v>177</v>
      </c>
      <c r="E1868" t="s">
        <v>6</v>
      </c>
      <c r="F1868" t="s">
        <v>1602</v>
      </c>
      <c r="G1868" t="s">
        <v>137</v>
      </c>
      <c r="H1868" t="s">
        <v>138</v>
      </c>
      <c r="I1868" t="s">
        <v>155</v>
      </c>
      <c r="K1868" s="5" t="s">
        <v>96</v>
      </c>
      <c r="M1868" s="5" t="s">
        <v>33</v>
      </c>
      <c r="N1868" s="5">
        <v>38400</v>
      </c>
      <c r="O1868" s="5">
        <v>1718057.65</v>
      </c>
      <c r="P1868" s="49"/>
      <c r="Q1868" s="48"/>
    </row>
    <row r="1869" spans="1:17" x14ac:dyDescent="0.3">
      <c r="A1869" t="s">
        <v>2371</v>
      </c>
      <c r="B1869" t="s">
        <v>135</v>
      </c>
      <c r="C1869" s="46" t="s">
        <v>176</v>
      </c>
      <c r="D1869" t="s">
        <v>177</v>
      </c>
      <c r="E1869" t="s">
        <v>6</v>
      </c>
      <c r="F1869" t="s">
        <v>1602</v>
      </c>
      <c r="G1869" t="s">
        <v>137</v>
      </c>
      <c r="H1869" t="s">
        <v>138</v>
      </c>
      <c r="K1869" s="5" t="s">
        <v>95</v>
      </c>
      <c r="M1869" s="5" t="s">
        <v>33</v>
      </c>
      <c r="N1869" s="5">
        <v>2040</v>
      </c>
      <c r="O1869" s="5">
        <v>515847.08</v>
      </c>
      <c r="P1869" s="49"/>
      <c r="Q1869" s="48"/>
    </row>
    <row r="1870" spans="1:17" x14ac:dyDescent="0.3">
      <c r="A1870" t="s">
        <v>2372</v>
      </c>
      <c r="B1870" t="s">
        <v>135</v>
      </c>
      <c r="C1870" s="46" t="s">
        <v>176</v>
      </c>
      <c r="D1870" t="s">
        <v>177</v>
      </c>
      <c r="E1870" t="s">
        <v>6</v>
      </c>
      <c r="F1870" t="s">
        <v>1602</v>
      </c>
      <c r="G1870" t="s">
        <v>137</v>
      </c>
      <c r="H1870" t="s">
        <v>138</v>
      </c>
      <c r="I1870" t="s">
        <v>139</v>
      </c>
      <c r="J1870" t="s">
        <v>35</v>
      </c>
      <c r="K1870" s="5" t="s">
        <v>96</v>
      </c>
      <c r="L1870" s="5" t="s">
        <v>1603</v>
      </c>
      <c r="M1870" s="5" t="s">
        <v>33</v>
      </c>
      <c r="N1870" s="5">
        <v>1</v>
      </c>
      <c r="O1870" s="5">
        <v>982.36</v>
      </c>
      <c r="P1870" s="49"/>
      <c r="Q1870" s="48"/>
    </row>
    <row r="1871" spans="1:17" x14ac:dyDescent="0.3">
      <c r="A1871" t="s">
        <v>2373</v>
      </c>
      <c r="B1871" t="s">
        <v>135</v>
      </c>
      <c r="C1871" s="46" t="s">
        <v>176</v>
      </c>
      <c r="D1871" t="s">
        <v>177</v>
      </c>
      <c r="E1871" t="s">
        <v>6</v>
      </c>
      <c r="F1871" t="s">
        <v>1602</v>
      </c>
      <c r="G1871" t="s">
        <v>137</v>
      </c>
      <c r="H1871" t="s">
        <v>138</v>
      </c>
      <c r="I1871" t="s">
        <v>139</v>
      </c>
      <c r="J1871" t="s">
        <v>35</v>
      </c>
      <c r="K1871" s="5" t="s">
        <v>96</v>
      </c>
      <c r="L1871" s="5" t="s">
        <v>1603</v>
      </c>
      <c r="M1871" s="5" t="s">
        <v>33</v>
      </c>
      <c r="N1871" s="5">
        <v>2</v>
      </c>
      <c r="O1871" s="5">
        <v>1960.66</v>
      </c>
      <c r="P1871" s="49"/>
      <c r="Q1871" s="48"/>
    </row>
    <row r="1872" spans="1:17" x14ac:dyDescent="0.3">
      <c r="A1872" t="s">
        <v>2374</v>
      </c>
      <c r="B1872" t="s">
        <v>135</v>
      </c>
      <c r="C1872" s="46" t="s">
        <v>176</v>
      </c>
      <c r="D1872" t="s">
        <v>177</v>
      </c>
      <c r="E1872" t="s">
        <v>6</v>
      </c>
      <c r="F1872" t="s">
        <v>1602</v>
      </c>
      <c r="G1872" t="s">
        <v>137</v>
      </c>
      <c r="H1872" t="s">
        <v>138</v>
      </c>
      <c r="I1872" t="s">
        <v>139</v>
      </c>
      <c r="J1872" t="s">
        <v>87</v>
      </c>
      <c r="K1872" s="5" t="s">
        <v>95</v>
      </c>
      <c r="L1872" s="5" t="s">
        <v>1603</v>
      </c>
      <c r="M1872" s="5" t="s">
        <v>33</v>
      </c>
      <c r="N1872" s="5">
        <v>333</v>
      </c>
      <c r="O1872" s="5">
        <v>773303.34</v>
      </c>
      <c r="P1872" s="49"/>
      <c r="Q1872" s="48"/>
    </row>
    <row r="1873" spans="1:17" x14ac:dyDescent="0.3">
      <c r="A1873" t="s">
        <v>2375</v>
      </c>
      <c r="B1873" t="s">
        <v>135</v>
      </c>
      <c r="C1873" s="46" t="s">
        <v>176</v>
      </c>
      <c r="D1873" t="s">
        <v>177</v>
      </c>
      <c r="E1873" t="s">
        <v>6</v>
      </c>
      <c r="F1873" t="s">
        <v>1602</v>
      </c>
      <c r="G1873" t="s">
        <v>137</v>
      </c>
      <c r="H1873" t="s">
        <v>138</v>
      </c>
      <c r="I1873" t="s">
        <v>139</v>
      </c>
      <c r="J1873" t="s">
        <v>87</v>
      </c>
      <c r="K1873" s="5" t="s">
        <v>96</v>
      </c>
      <c r="L1873" s="5" t="s">
        <v>1603</v>
      </c>
      <c r="M1873" s="5" t="s">
        <v>33</v>
      </c>
      <c r="N1873" s="5">
        <v>18</v>
      </c>
      <c r="O1873" s="5">
        <v>132572.71</v>
      </c>
      <c r="P1873" s="49"/>
      <c r="Q1873" s="48"/>
    </row>
    <row r="1874" spans="1:17" x14ac:dyDescent="0.3">
      <c r="A1874" t="s">
        <v>2376</v>
      </c>
      <c r="B1874" t="s">
        <v>135</v>
      </c>
      <c r="C1874" s="46" t="s">
        <v>176</v>
      </c>
      <c r="D1874" t="s">
        <v>177</v>
      </c>
      <c r="E1874" t="s">
        <v>6</v>
      </c>
      <c r="F1874" t="s">
        <v>1602</v>
      </c>
      <c r="G1874" t="s">
        <v>137</v>
      </c>
      <c r="H1874" t="s">
        <v>138</v>
      </c>
      <c r="I1874" t="s">
        <v>139</v>
      </c>
      <c r="J1874" t="s">
        <v>88</v>
      </c>
      <c r="K1874" s="5" t="s">
        <v>95</v>
      </c>
      <c r="L1874" s="5" t="s">
        <v>1603</v>
      </c>
      <c r="M1874" s="5" t="s">
        <v>33</v>
      </c>
      <c r="N1874" s="5">
        <v>2411</v>
      </c>
      <c r="O1874" s="5">
        <v>1634441.38</v>
      </c>
      <c r="P1874" s="49"/>
      <c r="Q1874" s="48"/>
    </row>
    <row r="1875" spans="1:17" x14ac:dyDescent="0.3">
      <c r="A1875" t="s">
        <v>2377</v>
      </c>
      <c r="B1875" t="s">
        <v>135</v>
      </c>
      <c r="C1875" s="46" t="s">
        <v>176</v>
      </c>
      <c r="D1875" t="s">
        <v>177</v>
      </c>
      <c r="E1875" t="s">
        <v>6</v>
      </c>
      <c r="F1875" t="s">
        <v>1602</v>
      </c>
      <c r="G1875" t="s">
        <v>137</v>
      </c>
      <c r="H1875" t="s">
        <v>138</v>
      </c>
      <c r="I1875" t="s">
        <v>139</v>
      </c>
      <c r="J1875" t="s">
        <v>88</v>
      </c>
      <c r="K1875" s="5" t="s">
        <v>95</v>
      </c>
      <c r="L1875" s="5" t="s">
        <v>1603</v>
      </c>
      <c r="M1875" s="5" t="s">
        <v>33</v>
      </c>
      <c r="N1875" s="5">
        <v>1747</v>
      </c>
      <c r="O1875" s="5">
        <v>839305.54</v>
      </c>
      <c r="P1875" s="49"/>
      <c r="Q1875" s="48"/>
    </row>
    <row r="1876" spans="1:17" x14ac:dyDescent="0.3">
      <c r="A1876" t="s">
        <v>2378</v>
      </c>
      <c r="B1876" t="s">
        <v>135</v>
      </c>
      <c r="C1876" s="46" t="s">
        <v>176</v>
      </c>
      <c r="D1876" t="s">
        <v>177</v>
      </c>
      <c r="E1876" t="s">
        <v>6</v>
      </c>
      <c r="F1876" t="s">
        <v>1602</v>
      </c>
      <c r="G1876" t="s">
        <v>137</v>
      </c>
      <c r="H1876" t="s">
        <v>138</v>
      </c>
      <c r="I1876" t="s">
        <v>139</v>
      </c>
      <c r="J1876" t="s">
        <v>88</v>
      </c>
      <c r="K1876" s="5" t="s">
        <v>95</v>
      </c>
      <c r="L1876" s="5" t="s">
        <v>1603</v>
      </c>
      <c r="M1876" s="5" t="s">
        <v>33</v>
      </c>
      <c r="N1876" s="5">
        <v>700</v>
      </c>
      <c r="O1876" s="5">
        <v>278673.84000000003</v>
      </c>
      <c r="P1876" s="49"/>
      <c r="Q1876" s="48"/>
    </row>
    <row r="1877" spans="1:17" x14ac:dyDescent="0.3">
      <c r="A1877" t="s">
        <v>2379</v>
      </c>
      <c r="B1877" t="s">
        <v>135</v>
      </c>
      <c r="C1877" s="46" t="s">
        <v>176</v>
      </c>
      <c r="D1877" t="s">
        <v>177</v>
      </c>
      <c r="E1877" t="s">
        <v>6</v>
      </c>
      <c r="F1877" t="s">
        <v>1602</v>
      </c>
      <c r="G1877" t="s">
        <v>137</v>
      </c>
      <c r="H1877" t="s">
        <v>138</v>
      </c>
      <c r="I1877" t="s">
        <v>139</v>
      </c>
      <c r="J1877" t="s">
        <v>88</v>
      </c>
      <c r="K1877" s="5" t="s">
        <v>95</v>
      </c>
      <c r="L1877" s="5" t="s">
        <v>1603</v>
      </c>
      <c r="M1877" s="5" t="s">
        <v>33</v>
      </c>
      <c r="N1877" s="5">
        <v>17460</v>
      </c>
      <c r="O1877" s="5">
        <v>5141262.49</v>
      </c>
      <c r="P1877" s="49"/>
      <c r="Q1877" s="48"/>
    </row>
    <row r="1878" spans="1:17" x14ac:dyDescent="0.3">
      <c r="A1878" t="s">
        <v>2380</v>
      </c>
      <c r="B1878" t="s">
        <v>135</v>
      </c>
      <c r="C1878" s="46" t="s">
        <v>176</v>
      </c>
      <c r="D1878" t="s">
        <v>177</v>
      </c>
      <c r="E1878" t="s">
        <v>6</v>
      </c>
      <c r="F1878" t="s">
        <v>1602</v>
      </c>
      <c r="G1878" t="s">
        <v>137</v>
      </c>
      <c r="H1878" t="s">
        <v>138</v>
      </c>
      <c r="I1878" t="s">
        <v>139</v>
      </c>
      <c r="J1878" t="s">
        <v>87</v>
      </c>
      <c r="K1878" s="5" t="s">
        <v>95</v>
      </c>
      <c r="L1878" s="5" t="s">
        <v>1603</v>
      </c>
      <c r="M1878" s="5" t="s">
        <v>33</v>
      </c>
      <c r="N1878" s="5">
        <v>926</v>
      </c>
      <c r="O1878" s="5">
        <v>598631.19999999995</v>
      </c>
      <c r="P1878" s="49"/>
      <c r="Q1878" s="48"/>
    </row>
    <row r="1879" spans="1:17" x14ac:dyDescent="0.3">
      <c r="A1879" t="s">
        <v>2381</v>
      </c>
      <c r="B1879" t="s">
        <v>135</v>
      </c>
      <c r="C1879" s="46" t="s">
        <v>176</v>
      </c>
      <c r="D1879" t="s">
        <v>177</v>
      </c>
      <c r="E1879" t="s">
        <v>6</v>
      </c>
      <c r="F1879" t="s">
        <v>1602</v>
      </c>
      <c r="G1879" t="s">
        <v>137</v>
      </c>
      <c r="H1879" t="s">
        <v>138</v>
      </c>
      <c r="I1879" t="s">
        <v>139</v>
      </c>
      <c r="J1879" t="s">
        <v>87</v>
      </c>
      <c r="K1879" s="5" t="s">
        <v>95</v>
      </c>
      <c r="L1879" s="5" t="s">
        <v>1603</v>
      </c>
      <c r="M1879" s="5" t="s">
        <v>33</v>
      </c>
      <c r="N1879" s="5">
        <v>2461</v>
      </c>
      <c r="O1879" s="5">
        <v>4840802.16</v>
      </c>
      <c r="P1879" s="49"/>
      <c r="Q1879" s="48"/>
    </row>
    <row r="1880" spans="1:17" x14ac:dyDescent="0.3">
      <c r="A1880" t="s">
        <v>2382</v>
      </c>
      <c r="B1880" t="s">
        <v>135</v>
      </c>
      <c r="C1880" s="46" t="s">
        <v>176</v>
      </c>
      <c r="D1880" t="s">
        <v>177</v>
      </c>
      <c r="E1880" t="s">
        <v>6</v>
      </c>
      <c r="F1880" t="s">
        <v>1602</v>
      </c>
      <c r="G1880" t="s">
        <v>137</v>
      </c>
      <c r="H1880" t="s">
        <v>138</v>
      </c>
      <c r="K1880" s="5" t="s">
        <v>95</v>
      </c>
      <c r="M1880" s="5" t="s">
        <v>33</v>
      </c>
      <c r="N1880" s="5">
        <v>2</v>
      </c>
      <c r="O1880" s="5">
        <v>10722.08</v>
      </c>
      <c r="P1880" s="49"/>
      <c r="Q1880" s="48"/>
    </row>
    <row r="1881" spans="1:17" x14ac:dyDescent="0.3">
      <c r="A1881" t="s">
        <v>2383</v>
      </c>
      <c r="B1881" t="s">
        <v>135</v>
      </c>
      <c r="C1881" s="46" t="s">
        <v>176</v>
      </c>
      <c r="D1881" t="s">
        <v>177</v>
      </c>
      <c r="E1881" t="s">
        <v>6</v>
      </c>
      <c r="F1881" t="s">
        <v>1602</v>
      </c>
      <c r="G1881" t="s">
        <v>137</v>
      </c>
      <c r="H1881" t="s">
        <v>138</v>
      </c>
      <c r="K1881" s="5" t="s">
        <v>96</v>
      </c>
      <c r="M1881" s="5" t="s">
        <v>33</v>
      </c>
      <c r="N1881" s="5">
        <v>4</v>
      </c>
      <c r="O1881" s="5">
        <v>25388.48</v>
      </c>
      <c r="P1881" s="49"/>
      <c r="Q1881" s="48"/>
    </row>
    <row r="1882" spans="1:17" x14ac:dyDescent="0.3">
      <c r="A1882" t="s">
        <v>2384</v>
      </c>
      <c r="B1882" t="s">
        <v>135</v>
      </c>
      <c r="C1882" s="46" t="s">
        <v>176</v>
      </c>
      <c r="D1882" t="s">
        <v>177</v>
      </c>
      <c r="E1882" t="s">
        <v>6</v>
      </c>
      <c r="F1882" t="s">
        <v>1602</v>
      </c>
      <c r="G1882" t="s">
        <v>137</v>
      </c>
      <c r="H1882" t="s">
        <v>138</v>
      </c>
      <c r="I1882" t="s">
        <v>139</v>
      </c>
      <c r="J1882" t="s">
        <v>87</v>
      </c>
      <c r="K1882" s="5" t="s">
        <v>95</v>
      </c>
      <c r="L1882" s="5" t="s">
        <v>1603</v>
      </c>
      <c r="M1882" s="5" t="s">
        <v>33</v>
      </c>
      <c r="N1882" s="5">
        <v>2616</v>
      </c>
      <c r="O1882" s="5">
        <v>2120363.59</v>
      </c>
      <c r="P1882" s="49"/>
      <c r="Q1882" s="48"/>
    </row>
    <row r="1883" spans="1:17" x14ac:dyDescent="0.3">
      <c r="A1883" t="s">
        <v>2385</v>
      </c>
      <c r="B1883" t="s">
        <v>135</v>
      </c>
      <c r="C1883" s="46" t="s">
        <v>176</v>
      </c>
      <c r="D1883" t="s">
        <v>177</v>
      </c>
      <c r="E1883" t="s">
        <v>6</v>
      </c>
      <c r="F1883" t="s">
        <v>1602</v>
      </c>
      <c r="G1883" t="s">
        <v>137</v>
      </c>
      <c r="H1883" t="s">
        <v>138</v>
      </c>
      <c r="I1883" t="s">
        <v>139</v>
      </c>
      <c r="J1883" t="s">
        <v>87</v>
      </c>
      <c r="K1883" s="5" t="s">
        <v>95</v>
      </c>
      <c r="L1883" s="5" t="s">
        <v>1603</v>
      </c>
      <c r="M1883" s="5" t="s">
        <v>33</v>
      </c>
      <c r="N1883" s="5">
        <v>1420</v>
      </c>
      <c r="O1883" s="5">
        <v>2689453.61</v>
      </c>
      <c r="P1883" s="49"/>
      <c r="Q1883" s="48"/>
    </row>
    <row r="1884" spans="1:17" x14ac:dyDescent="0.3">
      <c r="A1884" t="s">
        <v>2386</v>
      </c>
      <c r="B1884" t="s">
        <v>135</v>
      </c>
      <c r="C1884" s="46" t="s">
        <v>176</v>
      </c>
      <c r="D1884" t="s">
        <v>177</v>
      </c>
      <c r="E1884" t="s">
        <v>6</v>
      </c>
      <c r="F1884" t="s">
        <v>1602</v>
      </c>
      <c r="G1884" t="s">
        <v>137</v>
      </c>
      <c r="H1884" t="s">
        <v>138</v>
      </c>
      <c r="I1884" t="s">
        <v>139</v>
      </c>
      <c r="J1884" t="s">
        <v>87</v>
      </c>
      <c r="K1884" s="5" t="s">
        <v>95</v>
      </c>
      <c r="L1884" s="5" t="s">
        <v>1603</v>
      </c>
      <c r="M1884" s="5" t="s">
        <v>33</v>
      </c>
      <c r="N1884" s="5">
        <v>2671</v>
      </c>
      <c r="O1884" s="5">
        <v>1993058.56</v>
      </c>
      <c r="P1884" s="49"/>
      <c r="Q1884" s="48"/>
    </row>
    <row r="1885" spans="1:17" x14ac:dyDescent="0.3">
      <c r="A1885" t="s">
        <v>2387</v>
      </c>
      <c r="B1885" t="s">
        <v>135</v>
      </c>
      <c r="C1885" s="46" t="s">
        <v>176</v>
      </c>
      <c r="D1885" t="s">
        <v>177</v>
      </c>
      <c r="E1885" t="s">
        <v>6</v>
      </c>
      <c r="F1885" t="s">
        <v>1602</v>
      </c>
      <c r="G1885" t="s">
        <v>137</v>
      </c>
      <c r="H1885" t="s">
        <v>138</v>
      </c>
      <c r="I1885" t="s">
        <v>139</v>
      </c>
      <c r="J1885" t="s">
        <v>87</v>
      </c>
      <c r="K1885" s="5" t="s">
        <v>95</v>
      </c>
      <c r="L1885" s="5" t="s">
        <v>1603</v>
      </c>
      <c r="M1885" s="5" t="s">
        <v>33</v>
      </c>
      <c r="N1885" s="5">
        <v>1473</v>
      </c>
      <c r="O1885" s="5">
        <v>6119390.7699999996</v>
      </c>
      <c r="P1885" s="49"/>
      <c r="Q1885" s="48"/>
    </row>
    <row r="1886" spans="1:17" x14ac:dyDescent="0.3">
      <c r="A1886" t="s">
        <v>2388</v>
      </c>
      <c r="B1886" t="s">
        <v>135</v>
      </c>
      <c r="C1886" s="46" t="s">
        <v>176</v>
      </c>
      <c r="D1886" t="s">
        <v>177</v>
      </c>
      <c r="E1886" t="s">
        <v>6</v>
      </c>
      <c r="F1886" t="s">
        <v>1602</v>
      </c>
      <c r="G1886" t="s">
        <v>137</v>
      </c>
      <c r="H1886" t="s">
        <v>138</v>
      </c>
      <c r="I1886" t="s">
        <v>139</v>
      </c>
      <c r="J1886" t="s">
        <v>88</v>
      </c>
      <c r="K1886" s="5" t="s">
        <v>95</v>
      </c>
      <c r="L1886" s="5" t="s">
        <v>1603</v>
      </c>
      <c r="M1886" s="5" t="s">
        <v>33</v>
      </c>
      <c r="N1886" s="5">
        <v>1273</v>
      </c>
      <c r="O1886" s="5">
        <v>664058.32999999996</v>
      </c>
      <c r="P1886" s="49"/>
      <c r="Q1886" s="48"/>
    </row>
    <row r="1887" spans="1:17" x14ac:dyDescent="0.3">
      <c r="A1887" t="s">
        <v>2389</v>
      </c>
      <c r="B1887" t="s">
        <v>135</v>
      </c>
      <c r="C1887" s="46" t="s">
        <v>176</v>
      </c>
      <c r="D1887" t="s">
        <v>177</v>
      </c>
      <c r="E1887" t="s">
        <v>6</v>
      </c>
      <c r="F1887" t="s">
        <v>1602</v>
      </c>
      <c r="G1887" t="s">
        <v>137</v>
      </c>
      <c r="H1887" t="s">
        <v>138</v>
      </c>
      <c r="I1887" t="s">
        <v>140</v>
      </c>
      <c r="J1887" t="s">
        <v>141</v>
      </c>
      <c r="K1887" s="5" t="s">
        <v>95</v>
      </c>
      <c r="M1887" s="5" t="s">
        <v>33</v>
      </c>
      <c r="N1887" s="5">
        <v>296</v>
      </c>
      <c r="O1887" s="5">
        <v>57147.29</v>
      </c>
      <c r="P1887" s="49"/>
      <c r="Q1887" s="48"/>
    </row>
    <row r="1888" spans="1:17" x14ac:dyDescent="0.3">
      <c r="A1888" t="s">
        <v>2390</v>
      </c>
      <c r="B1888" t="s">
        <v>135</v>
      </c>
      <c r="C1888" s="46" t="s">
        <v>176</v>
      </c>
      <c r="D1888" t="s">
        <v>177</v>
      </c>
      <c r="E1888" t="s">
        <v>6</v>
      </c>
      <c r="F1888" t="s">
        <v>1602</v>
      </c>
      <c r="G1888" t="s">
        <v>137</v>
      </c>
      <c r="H1888" t="s">
        <v>138</v>
      </c>
      <c r="I1888" t="s">
        <v>140</v>
      </c>
      <c r="J1888" t="s">
        <v>141</v>
      </c>
      <c r="K1888" s="5" t="s">
        <v>96</v>
      </c>
      <c r="M1888" s="5" t="s">
        <v>33</v>
      </c>
      <c r="N1888" s="5">
        <v>173298</v>
      </c>
      <c r="O1888" s="5">
        <v>1664775.31</v>
      </c>
      <c r="P1888" s="49"/>
      <c r="Q1888" s="48"/>
    </row>
    <row r="1889" spans="1:17" x14ac:dyDescent="0.3">
      <c r="A1889" t="s">
        <v>2391</v>
      </c>
      <c r="B1889" t="s">
        <v>135</v>
      </c>
      <c r="C1889" s="46" t="s">
        <v>176</v>
      </c>
      <c r="D1889" t="s">
        <v>177</v>
      </c>
      <c r="E1889" t="s">
        <v>6</v>
      </c>
      <c r="F1889" t="s">
        <v>1602</v>
      </c>
      <c r="G1889" t="s">
        <v>137</v>
      </c>
      <c r="H1889" t="s">
        <v>138</v>
      </c>
      <c r="I1889" t="s">
        <v>140</v>
      </c>
      <c r="J1889" t="s">
        <v>142</v>
      </c>
      <c r="K1889" s="5" t="s">
        <v>96</v>
      </c>
      <c r="M1889" s="5" t="s">
        <v>33</v>
      </c>
      <c r="N1889" s="5">
        <v>772</v>
      </c>
      <c r="O1889" s="5">
        <v>1476222.03</v>
      </c>
      <c r="P1889" s="49"/>
      <c r="Q1889" s="48"/>
    </row>
    <row r="1890" spans="1:17" x14ac:dyDescent="0.3">
      <c r="A1890" t="s">
        <v>2392</v>
      </c>
      <c r="B1890" t="s">
        <v>135</v>
      </c>
      <c r="C1890" s="46" t="s">
        <v>176</v>
      </c>
      <c r="D1890" t="s">
        <v>177</v>
      </c>
      <c r="E1890" t="s">
        <v>6</v>
      </c>
      <c r="F1890" t="s">
        <v>1602</v>
      </c>
      <c r="G1890" t="s">
        <v>137</v>
      </c>
      <c r="H1890" t="s">
        <v>138</v>
      </c>
      <c r="I1890" t="s">
        <v>140</v>
      </c>
      <c r="J1890" t="s">
        <v>142</v>
      </c>
      <c r="K1890" s="5" t="s">
        <v>96</v>
      </c>
      <c r="M1890" s="5" t="s">
        <v>33</v>
      </c>
      <c r="N1890" s="5">
        <v>600</v>
      </c>
      <c r="O1890" s="5">
        <v>407820.19</v>
      </c>
      <c r="P1890" s="49"/>
      <c r="Q1890" s="48"/>
    </row>
    <row r="1891" spans="1:17" x14ac:dyDescent="0.3">
      <c r="A1891" t="s">
        <v>2393</v>
      </c>
      <c r="B1891" t="s">
        <v>135</v>
      </c>
      <c r="C1891" s="46" t="s">
        <v>176</v>
      </c>
      <c r="D1891" t="s">
        <v>177</v>
      </c>
      <c r="E1891" t="s">
        <v>6</v>
      </c>
      <c r="F1891" t="s">
        <v>1602</v>
      </c>
      <c r="G1891" t="s">
        <v>137</v>
      </c>
      <c r="H1891" t="s">
        <v>138</v>
      </c>
      <c r="I1891" t="s">
        <v>140</v>
      </c>
      <c r="J1891" t="s">
        <v>141</v>
      </c>
      <c r="K1891" s="5" t="s">
        <v>96</v>
      </c>
      <c r="M1891" s="5" t="s">
        <v>33</v>
      </c>
      <c r="N1891" s="5">
        <v>1</v>
      </c>
      <c r="O1891" s="5">
        <v>2681.55</v>
      </c>
      <c r="P1891" s="49"/>
      <c r="Q1891" s="48"/>
    </row>
    <row r="1892" spans="1:17" x14ac:dyDescent="0.3">
      <c r="A1892" t="s">
        <v>2394</v>
      </c>
      <c r="B1892" t="s">
        <v>135</v>
      </c>
      <c r="C1892" s="46" t="s">
        <v>176</v>
      </c>
      <c r="D1892" t="s">
        <v>177</v>
      </c>
      <c r="E1892" t="s">
        <v>6</v>
      </c>
      <c r="F1892" t="s">
        <v>1602</v>
      </c>
      <c r="G1892" t="s">
        <v>137</v>
      </c>
      <c r="H1892" t="s">
        <v>138</v>
      </c>
      <c r="I1892" t="s">
        <v>140</v>
      </c>
      <c r="J1892" t="s">
        <v>141</v>
      </c>
      <c r="K1892" s="5" t="s">
        <v>96</v>
      </c>
      <c r="M1892" s="5" t="s">
        <v>33</v>
      </c>
      <c r="N1892" s="5">
        <v>360</v>
      </c>
      <c r="O1892" s="5">
        <v>151851.93</v>
      </c>
      <c r="P1892" s="49"/>
      <c r="Q1892" s="48"/>
    </row>
    <row r="1893" spans="1:17" x14ac:dyDescent="0.3">
      <c r="A1893" t="s">
        <v>2395</v>
      </c>
      <c r="B1893" t="s">
        <v>135</v>
      </c>
      <c r="C1893" s="46" t="s">
        <v>176</v>
      </c>
      <c r="D1893" t="s">
        <v>177</v>
      </c>
      <c r="E1893" t="s">
        <v>6</v>
      </c>
      <c r="F1893" t="s">
        <v>1602</v>
      </c>
      <c r="G1893" t="s">
        <v>137</v>
      </c>
      <c r="H1893" t="s">
        <v>138</v>
      </c>
      <c r="I1893" t="s">
        <v>140</v>
      </c>
      <c r="J1893" t="s">
        <v>141</v>
      </c>
      <c r="K1893" s="5" t="s">
        <v>96</v>
      </c>
      <c r="M1893" s="5" t="s">
        <v>33</v>
      </c>
      <c r="N1893" s="5">
        <v>120</v>
      </c>
      <c r="O1893" s="5">
        <v>50617.31</v>
      </c>
      <c r="P1893" s="49"/>
      <c r="Q1893" s="48"/>
    </row>
    <row r="1894" spans="1:17" x14ac:dyDescent="0.3">
      <c r="A1894" t="s">
        <v>2396</v>
      </c>
      <c r="B1894" t="s">
        <v>135</v>
      </c>
      <c r="C1894" s="46" t="s">
        <v>176</v>
      </c>
      <c r="D1894" t="s">
        <v>177</v>
      </c>
      <c r="E1894" t="s">
        <v>6</v>
      </c>
      <c r="F1894" t="s">
        <v>1602</v>
      </c>
      <c r="G1894" t="s">
        <v>137</v>
      </c>
      <c r="H1894" t="s">
        <v>138</v>
      </c>
      <c r="I1894" t="s">
        <v>140</v>
      </c>
      <c r="J1894" t="s">
        <v>141</v>
      </c>
      <c r="K1894" s="5" t="s">
        <v>96</v>
      </c>
      <c r="M1894" s="5" t="s">
        <v>33</v>
      </c>
      <c r="N1894" s="5">
        <v>120</v>
      </c>
      <c r="O1894" s="5">
        <v>50617.31</v>
      </c>
      <c r="P1894" s="49"/>
      <c r="Q1894" s="48"/>
    </row>
    <row r="1895" spans="1:17" x14ac:dyDescent="0.3">
      <c r="A1895" t="s">
        <v>2397</v>
      </c>
      <c r="B1895" t="s">
        <v>135</v>
      </c>
      <c r="C1895" s="46" t="s">
        <v>176</v>
      </c>
      <c r="D1895" t="s">
        <v>177</v>
      </c>
      <c r="E1895" t="s">
        <v>6</v>
      </c>
      <c r="F1895" t="s">
        <v>1602</v>
      </c>
      <c r="G1895" t="s">
        <v>137</v>
      </c>
      <c r="H1895" t="s">
        <v>138</v>
      </c>
      <c r="I1895" t="s">
        <v>140</v>
      </c>
      <c r="J1895" t="s">
        <v>141</v>
      </c>
      <c r="K1895" s="5" t="s">
        <v>96</v>
      </c>
      <c r="M1895" s="5" t="s">
        <v>33</v>
      </c>
      <c r="N1895" s="5">
        <v>480</v>
      </c>
      <c r="O1895" s="5">
        <v>220313.13</v>
      </c>
      <c r="P1895" s="49"/>
      <c r="Q1895" s="48"/>
    </row>
    <row r="1896" spans="1:17" x14ac:dyDescent="0.3">
      <c r="A1896" t="s">
        <v>2398</v>
      </c>
      <c r="B1896" t="s">
        <v>135</v>
      </c>
      <c r="C1896" s="46" t="s">
        <v>176</v>
      </c>
      <c r="D1896" t="s">
        <v>177</v>
      </c>
      <c r="E1896" t="s">
        <v>6</v>
      </c>
      <c r="F1896" t="s">
        <v>1602</v>
      </c>
      <c r="G1896" t="s">
        <v>137</v>
      </c>
      <c r="H1896" t="s">
        <v>138</v>
      </c>
      <c r="I1896" t="s">
        <v>140</v>
      </c>
      <c r="J1896" t="s">
        <v>141</v>
      </c>
      <c r="K1896" s="5" t="s">
        <v>96</v>
      </c>
      <c r="M1896" s="5" t="s">
        <v>33</v>
      </c>
      <c r="N1896" s="5">
        <v>120</v>
      </c>
      <c r="O1896" s="5">
        <v>61083.74</v>
      </c>
      <c r="P1896" s="49"/>
      <c r="Q1896" s="48"/>
    </row>
    <row r="1897" spans="1:17" x14ac:dyDescent="0.3">
      <c r="A1897" t="s">
        <v>2399</v>
      </c>
      <c r="B1897" t="s">
        <v>135</v>
      </c>
      <c r="C1897" s="46" t="s">
        <v>176</v>
      </c>
      <c r="D1897" t="s">
        <v>177</v>
      </c>
      <c r="E1897" t="s">
        <v>6</v>
      </c>
      <c r="F1897" t="s">
        <v>1602</v>
      </c>
      <c r="G1897" t="s">
        <v>137</v>
      </c>
      <c r="H1897" t="s">
        <v>138</v>
      </c>
      <c r="I1897" t="s">
        <v>140</v>
      </c>
      <c r="J1897" t="s">
        <v>141</v>
      </c>
      <c r="K1897" s="5" t="s">
        <v>96</v>
      </c>
      <c r="M1897" s="5" t="s">
        <v>33</v>
      </c>
      <c r="N1897" s="5">
        <v>120</v>
      </c>
      <c r="O1897" s="5">
        <v>61083.74</v>
      </c>
      <c r="P1897" s="49"/>
      <c r="Q1897" s="48"/>
    </row>
    <row r="1898" spans="1:17" x14ac:dyDescent="0.3">
      <c r="A1898" t="s">
        <v>2400</v>
      </c>
      <c r="B1898" t="s">
        <v>135</v>
      </c>
      <c r="C1898" s="46" t="s">
        <v>176</v>
      </c>
      <c r="D1898" t="s">
        <v>177</v>
      </c>
      <c r="E1898" t="s">
        <v>6</v>
      </c>
      <c r="F1898" t="s">
        <v>1602</v>
      </c>
      <c r="G1898" t="s">
        <v>137</v>
      </c>
      <c r="H1898" t="s">
        <v>138</v>
      </c>
      <c r="I1898" t="s">
        <v>140</v>
      </c>
      <c r="J1898" t="s">
        <v>141</v>
      </c>
      <c r="K1898" s="5" t="s">
        <v>96</v>
      </c>
      <c r="M1898" s="5" t="s">
        <v>33</v>
      </c>
      <c r="N1898" s="5">
        <v>240</v>
      </c>
      <c r="O1898" s="5">
        <v>70691.33</v>
      </c>
      <c r="P1898" s="49"/>
      <c r="Q1898" s="48"/>
    </row>
    <row r="1899" spans="1:17" x14ac:dyDescent="0.3">
      <c r="A1899" t="s">
        <v>2401</v>
      </c>
      <c r="B1899" t="s">
        <v>135</v>
      </c>
      <c r="C1899" s="46" t="s">
        <v>176</v>
      </c>
      <c r="D1899" t="s">
        <v>177</v>
      </c>
      <c r="E1899" t="s">
        <v>6</v>
      </c>
      <c r="F1899" t="s">
        <v>1602</v>
      </c>
      <c r="G1899" t="s">
        <v>137</v>
      </c>
      <c r="H1899" t="s">
        <v>138</v>
      </c>
      <c r="I1899" t="s">
        <v>140</v>
      </c>
      <c r="J1899" t="s">
        <v>141</v>
      </c>
      <c r="K1899" s="5" t="s">
        <v>96</v>
      </c>
      <c r="M1899" s="5" t="s">
        <v>33</v>
      </c>
      <c r="N1899" s="5">
        <v>240</v>
      </c>
      <c r="O1899" s="5">
        <v>70691.33</v>
      </c>
      <c r="P1899" s="49"/>
      <c r="Q1899" s="48"/>
    </row>
    <row r="1900" spans="1:17" x14ac:dyDescent="0.3">
      <c r="A1900" t="s">
        <v>2402</v>
      </c>
      <c r="B1900" t="s">
        <v>135</v>
      </c>
      <c r="C1900" s="46" t="s">
        <v>176</v>
      </c>
      <c r="D1900" t="s">
        <v>177</v>
      </c>
      <c r="E1900" t="s">
        <v>6</v>
      </c>
      <c r="F1900" t="s">
        <v>1602</v>
      </c>
      <c r="G1900" t="s">
        <v>137</v>
      </c>
      <c r="H1900" t="s">
        <v>138</v>
      </c>
      <c r="I1900" t="s">
        <v>140</v>
      </c>
      <c r="J1900" t="s">
        <v>141</v>
      </c>
      <c r="K1900" s="5" t="s">
        <v>96</v>
      </c>
      <c r="M1900" s="5" t="s">
        <v>33</v>
      </c>
      <c r="N1900" s="5">
        <v>360</v>
      </c>
      <c r="O1900" s="5">
        <v>176557.98</v>
      </c>
      <c r="P1900" s="49"/>
      <c r="Q1900" s="48"/>
    </row>
    <row r="1901" spans="1:17" x14ac:dyDescent="0.3">
      <c r="A1901" t="s">
        <v>2403</v>
      </c>
      <c r="B1901" t="s">
        <v>135</v>
      </c>
      <c r="C1901" s="46" t="s">
        <v>176</v>
      </c>
      <c r="D1901" t="s">
        <v>177</v>
      </c>
      <c r="E1901" t="s">
        <v>6</v>
      </c>
      <c r="F1901" t="s">
        <v>1602</v>
      </c>
      <c r="G1901" t="s">
        <v>137</v>
      </c>
      <c r="H1901" t="s">
        <v>138</v>
      </c>
      <c r="I1901" t="s">
        <v>140</v>
      </c>
      <c r="J1901" t="s">
        <v>141</v>
      </c>
      <c r="K1901" s="5" t="s">
        <v>96</v>
      </c>
      <c r="M1901" s="5" t="s">
        <v>33</v>
      </c>
      <c r="N1901" s="5">
        <v>150</v>
      </c>
      <c r="O1901" s="5">
        <v>234427.83</v>
      </c>
      <c r="P1901" s="49"/>
      <c r="Q1901" s="48"/>
    </row>
    <row r="1902" spans="1:17" x14ac:dyDescent="0.3">
      <c r="A1902" t="s">
        <v>2404</v>
      </c>
      <c r="B1902" t="s">
        <v>135</v>
      </c>
      <c r="C1902" s="46" t="s">
        <v>176</v>
      </c>
      <c r="D1902" t="s">
        <v>177</v>
      </c>
      <c r="E1902" t="s">
        <v>6</v>
      </c>
      <c r="F1902" t="s">
        <v>1602</v>
      </c>
      <c r="G1902" t="s">
        <v>137</v>
      </c>
      <c r="H1902" t="s">
        <v>138</v>
      </c>
      <c r="I1902" t="s">
        <v>140</v>
      </c>
      <c r="J1902" t="s">
        <v>141</v>
      </c>
      <c r="K1902" s="5" t="s">
        <v>96</v>
      </c>
      <c r="M1902" s="5" t="s">
        <v>33</v>
      </c>
      <c r="N1902" s="5">
        <v>600</v>
      </c>
      <c r="O1902" s="5">
        <v>258229.62</v>
      </c>
      <c r="P1902" s="49"/>
      <c r="Q1902" s="48"/>
    </row>
    <row r="1903" spans="1:17" x14ac:dyDescent="0.3">
      <c r="A1903" t="s">
        <v>2405</v>
      </c>
      <c r="B1903" t="s">
        <v>135</v>
      </c>
      <c r="C1903" s="46" t="s">
        <v>176</v>
      </c>
      <c r="D1903" t="s">
        <v>177</v>
      </c>
      <c r="E1903" t="s">
        <v>6</v>
      </c>
      <c r="F1903" t="s">
        <v>1602</v>
      </c>
      <c r="G1903" t="s">
        <v>137</v>
      </c>
      <c r="H1903" t="s">
        <v>138</v>
      </c>
      <c r="I1903" t="s">
        <v>140</v>
      </c>
      <c r="J1903" t="s">
        <v>141</v>
      </c>
      <c r="K1903" s="5" t="s">
        <v>96</v>
      </c>
      <c r="M1903" s="5" t="s">
        <v>33</v>
      </c>
      <c r="N1903" s="5">
        <v>480</v>
      </c>
      <c r="O1903" s="5">
        <v>311593.78000000003</v>
      </c>
      <c r="P1903" s="49"/>
      <c r="Q1903" s="48"/>
    </row>
    <row r="1904" spans="1:17" x14ac:dyDescent="0.3">
      <c r="A1904" t="s">
        <v>2406</v>
      </c>
      <c r="B1904" t="s">
        <v>135</v>
      </c>
      <c r="C1904" s="46" t="s">
        <v>176</v>
      </c>
      <c r="D1904" t="s">
        <v>177</v>
      </c>
      <c r="E1904" t="s">
        <v>6</v>
      </c>
      <c r="F1904" t="s">
        <v>1602</v>
      </c>
      <c r="G1904" t="s">
        <v>137</v>
      </c>
      <c r="H1904" t="s">
        <v>138</v>
      </c>
      <c r="I1904" t="s">
        <v>140</v>
      </c>
      <c r="J1904" t="s">
        <v>141</v>
      </c>
      <c r="K1904" s="5" t="s">
        <v>96</v>
      </c>
      <c r="M1904" s="5" t="s">
        <v>33</v>
      </c>
      <c r="N1904" s="5">
        <v>7320</v>
      </c>
      <c r="O1904" s="5">
        <v>225896.26</v>
      </c>
      <c r="P1904" s="49"/>
      <c r="Q1904" s="48"/>
    </row>
    <row r="1905" spans="1:17" x14ac:dyDescent="0.3">
      <c r="A1905" t="s">
        <v>2407</v>
      </c>
      <c r="B1905" t="s">
        <v>135</v>
      </c>
      <c r="C1905" s="46" t="s">
        <v>176</v>
      </c>
      <c r="D1905" t="s">
        <v>177</v>
      </c>
      <c r="E1905" t="s">
        <v>6</v>
      </c>
      <c r="F1905" t="s">
        <v>1602</v>
      </c>
      <c r="G1905" t="s">
        <v>137</v>
      </c>
      <c r="H1905" t="s">
        <v>138</v>
      </c>
      <c r="I1905" t="s">
        <v>140</v>
      </c>
      <c r="J1905" t="s">
        <v>153</v>
      </c>
      <c r="K1905" s="5" t="s">
        <v>95</v>
      </c>
      <c r="M1905" s="5" t="s">
        <v>33</v>
      </c>
      <c r="N1905" s="5">
        <v>4896</v>
      </c>
      <c r="O1905" s="5">
        <v>372691.71</v>
      </c>
      <c r="P1905" s="49"/>
      <c r="Q1905" s="48"/>
    </row>
    <row r="1906" spans="1:17" x14ac:dyDescent="0.3">
      <c r="A1906" t="s">
        <v>2408</v>
      </c>
      <c r="B1906" t="s">
        <v>135</v>
      </c>
      <c r="C1906" s="46" t="s">
        <v>176</v>
      </c>
      <c r="D1906" t="s">
        <v>177</v>
      </c>
      <c r="E1906" t="s">
        <v>6</v>
      </c>
      <c r="F1906" t="s">
        <v>1602</v>
      </c>
      <c r="G1906" t="s">
        <v>137</v>
      </c>
      <c r="H1906" t="s">
        <v>138</v>
      </c>
      <c r="I1906" t="s">
        <v>140</v>
      </c>
      <c r="J1906" t="s">
        <v>141</v>
      </c>
      <c r="K1906" s="5" t="s">
        <v>96</v>
      </c>
      <c r="M1906" s="5" t="s">
        <v>33</v>
      </c>
      <c r="N1906" s="5">
        <v>3</v>
      </c>
      <c r="O1906" s="5">
        <v>8152.54</v>
      </c>
      <c r="P1906" s="49"/>
      <c r="Q1906" s="48"/>
    </row>
    <row r="1907" spans="1:17" x14ac:dyDescent="0.3">
      <c r="A1907" t="s">
        <v>2409</v>
      </c>
      <c r="B1907" t="s">
        <v>135</v>
      </c>
      <c r="C1907" s="46" t="s">
        <v>176</v>
      </c>
      <c r="D1907" t="s">
        <v>177</v>
      </c>
      <c r="E1907" t="s">
        <v>6</v>
      </c>
      <c r="F1907" t="s">
        <v>1602</v>
      </c>
      <c r="G1907" t="s">
        <v>137</v>
      </c>
      <c r="H1907" t="s">
        <v>138</v>
      </c>
      <c r="I1907" t="s">
        <v>140</v>
      </c>
      <c r="J1907" t="s">
        <v>141</v>
      </c>
      <c r="K1907" s="5" t="s">
        <v>95</v>
      </c>
      <c r="M1907" s="5" t="s">
        <v>33</v>
      </c>
      <c r="N1907" s="5">
        <v>736</v>
      </c>
      <c r="O1907" s="5">
        <v>150753.82</v>
      </c>
      <c r="P1907" s="49"/>
      <c r="Q1907" s="48"/>
    </row>
    <row r="1908" spans="1:17" x14ac:dyDescent="0.3">
      <c r="A1908" t="s">
        <v>2410</v>
      </c>
      <c r="B1908" t="s">
        <v>135</v>
      </c>
      <c r="C1908" s="46" t="s">
        <v>176</v>
      </c>
      <c r="D1908" t="s">
        <v>177</v>
      </c>
      <c r="E1908" t="s">
        <v>6</v>
      </c>
      <c r="F1908" t="s">
        <v>1602</v>
      </c>
      <c r="G1908" t="s">
        <v>137</v>
      </c>
      <c r="H1908" t="s">
        <v>138</v>
      </c>
      <c r="I1908" t="s">
        <v>140</v>
      </c>
      <c r="J1908" t="s">
        <v>141</v>
      </c>
      <c r="K1908" s="5" t="s">
        <v>96</v>
      </c>
      <c r="M1908" s="5" t="s">
        <v>33</v>
      </c>
      <c r="N1908" s="5">
        <v>4514</v>
      </c>
      <c r="O1908" s="5">
        <v>5076835.0999999996</v>
      </c>
      <c r="P1908" s="49"/>
      <c r="Q1908" s="48"/>
    </row>
    <row r="1909" spans="1:17" x14ac:dyDescent="0.3">
      <c r="A1909" t="s">
        <v>2411</v>
      </c>
      <c r="B1909" t="s">
        <v>135</v>
      </c>
      <c r="C1909" s="46" t="s">
        <v>176</v>
      </c>
      <c r="D1909" t="s">
        <v>177</v>
      </c>
      <c r="E1909" t="s">
        <v>6</v>
      </c>
      <c r="F1909" t="s">
        <v>1602</v>
      </c>
      <c r="G1909" t="s">
        <v>137</v>
      </c>
      <c r="H1909" t="s">
        <v>138</v>
      </c>
      <c r="I1909" t="s">
        <v>140</v>
      </c>
      <c r="J1909" t="s">
        <v>153</v>
      </c>
      <c r="K1909" s="5" t="s">
        <v>96</v>
      </c>
      <c r="M1909" s="5" t="s">
        <v>33</v>
      </c>
      <c r="N1909" s="5">
        <v>17880</v>
      </c>
      <c r="O1909" s="5">
        <v>178722.81</v>
      </c>
      <c r="P1909" s="49"/>
      <c r="Q1909" s="48"/>
    </row>
    <row r="1910" spans="1:17" x14ac:dyDescent="0.3">
      <c r="A1910" t="s">
        <v>2412</v>
      </c>
      <c r="B1910" t="s">
        <v>135</v>
      </c>
      <c r="C1910" s="46" t="s">
        <v>176</v>
      </c>
      <c r="D1910" t="s">
        <v>177</v>
      </c>
      <c r="E1910" t="s">
        <v>6</v>
      </c>
      <c r="F1910" t="s">
        <v>1602</v>
      </c>
      <c r="G1910" t="s">
        <v>137</v>
      </c>
      <c r="H1910" t="s">
        <v>138</v>
      </c>
      <c r="I1910" t="s">
        <v>140</v>
      </c>
      <c r="J1910" t="s">
        <v>141</v>
      </c>
      <c r="K1910" s="5" t="s">
        <v>95</v>
      </c>
      <c r="M1910" s="5" t="s">
        <v>33</v>
      </c>
      <c r="N1910" s="5">
        <v>24</v>
      </c>
      <c r="O1910" s="5">
        <v>4894.17</v>
      </c>
      <c r="P1910" s="49"/>
      <c r="Q1910" s="48"/>
    </row>
    <row r="1911" spans="1:17" x14ac:dyDescent="0.3">
      <c r="A1911" t="s">
        <v>2413</v>
      </c>
      <c r="B1911" t="s">
        <v>135</v>
      </c>
      <c r="C1911" s="46" t="s">
        <v>176</v>
      </c>
      <c r="D1911" t="s">
        <v>177</v>
      </c>
      <c r="E1911" t="s">
        <v>6</v>
      </c>
      <c r="F1911" t="s">
        <v>1602</v>
      </c>
      <c r="G1911" t="s">
        <v>137</v>
      </c>
      <c r="H1911" t="s">
        <v>138</v>
      </c>
      <c r="I1911" t="s">
        <v>140</v>
      </c>
      <c r="J1911" t="s">
        <v>141</v>
      </c>
      <c r="K1911" s="5" t="s">
        <v>95</v>
      </c>
      <c r="M1911" s="5" t="s">
        <v>33</v>
      </c>
      <c r="N1911" s="5">
        <v>1</v>
      </c>
      <c r="O1911" s="5">
        <v>4155.99</v>
      </c>
      <c r="P1911" s="49"/>
      <c r="Q1911" s="48"/>
    </row>
    <row r="1912" spans="1:17" x14ac:dyDescent="0.3">
      <c r="A1912" t="s">
        <v>2414</v>
      </c>
      <c r="B1912" t="s">
        <v>135</v>
      </c>
      <c r="C1912" s="46" t="s">
        <v>176</v>
      </c>
      <c r="D1912" t="s">
        <v>177</v>
      </c>
      <c r="E1912" t="s">
        <v>6</v>
      </c>
      <c r="F1912" t="s">
        <v>1602</v>
      </c>
      <c r="G1912" t="s">
        <v>137</v>
      </c>
      <c r="H1912" t="s">
        <v>138</v>
      </c>
      <c r="I1912" t="s">
        <v>140</v>
      </c>
      <c r="J1912" t="s">
        <v>141</v>
      </c>
      <c r="K1912" s="5" t="s">
        <v>95</v>
      </c>
      <c r="M1912" s="5" t="s">
        <v>33</v>
      </c>
      <c r="N1912" s="5">
        <v>3</v>
      </c>
      <c r="O1912" s="5">
        <v>10693.23</v>
      </c>
      <c r="P1912" s="49"/>
      <c r="Q1912" s="48"/>
    </row>
    <row r="1913" spans="1:17" x14ac:dyDescent="0.3">
      <c r="A1913" t="s">
        <v>2415</v>
      </c>
      <c r="B1913" t="s">
        <v>135</v>
      </c>
      <c r="C1913" s="46" t="s">
        <v>176</v>
      </c>
      <c r="D1913" t="s">
        <v>177</v>
      </c>
      <c r="E1913" t="s">
        <v>6</v>
      </c>
      <c r="F1913" t="s">
        <v>1602</v>
      </c>
      <c r="G1913" t="s">
        <v>137</v>
      </c>
      <c r="H1913" t="s">
        <v>138</v>
      </c>
      <c r="I1913" t="s">
        <v>140</v>
      </c>
      <c r="J1913" t="s">
        <v>141</v>
      </c>
      <c r="K1913" s="5" t="s">
        <v>96</v>
      </c>
      <c r="M1913" s="5" t="s">
        <v>33</v>
      </c>
      <c r="N1913" s="5">
        <v>5</v>
      </c>
      <c r="O1913" s="5">
        <v>10374.280000000001</v>
      </c>
      <c r="P1913" s="49"/>
      <c r="Q1913" s="48"/>
    </row>
    <row r="1914" spans="1:17" x14ac:dyDescent="0.3">
      <c r="A1914" t="s">
        <v>2416</v>
      </c>
      <c r="B1914" t="s">
        <v>135</v>
      </c>
      <c r="C1914" s="46" t="s">
        <v>176</v>
      </c>
      <c r="D1914" t="s">
        <v>177</v>
      </c>
      <c r="E1914" t="s">
        <v>6</v>
      </c>
      <c r="F1914" t="s">
        <v>1602</v>
      </c>
      <c r="G1914" t="s">
        <v>137</v>
      </c>
      <c r="H1914" t="s">
        <v>138</v>
      </c>
      <c r="I1914" t="s">
        <v>140</v>
      </c>
      <c r="J1914" t="s">
        <v>141</v>
      </c>
      <c r="K1914" s="5" t="s">
        <v>95</v>
      </c>
      <c r="M1914" s="5" t="s">
        <v>33</v>
      </c>
      <c r="N1914" s="5">
        <v>15</v>
      </c>
      <c r="O1914" s="5">
        <v>41965.87</v>
      </c>
      <c r="P1914" s="49"/>
      <c r="Q1914" s="48"/>
    </row>
    <row r="1915" spans="1:17" x14ac:dyDescent="0.3">
      <c r="A1915" t="s">
        <v>2417</v>
      </c>
      <c r="B1915" t="s">
        <v>135</v>
      </c>
      <c r="C1915" s="46" t="s">
        <v>176</v>
      </c>
      <c r="D1915" t="s">
        <v>177</v>
      </c>
      <c r="E1915" t="s">
        <v>6</v>
      </c>
      <c r="F1915" t="s">
        <v>1602</v>
      </c>
      <c r="G1915" t="s">
        <v>137</v>
      </c>
      <c r="H1915" t="s">
        <v>138</v>
      </c>
      <c r="I1915" t="s">
        <v>140</v>
      </c>
      <c r="J1915" t="s">
        <v>141</v>
      </c>
      <c r="K1915" s="5" t="s">
        <v>96</v>
      </c>
      <c r="M1915" s="5" t="s">
        <v>33</v>
      </c>
      <c r="N1915" s="5">
        <v>1</v>
      </c>
      <c r="O1915" s="5">
        <v>762.33</v>
      </c>
      <c r="P1915" s="49"/>
      <c r="Q1915" s="48"/>
    </row>
    <row r="1916" spans="1:17" x14ac:dyDescent="0.3">
      <c r="A1916" t="s">
        <v>2418</v>
      </c>
      <c r="B1916" t="s">
        <v>135</v>
      </c>
      <c r="C1916" s="46" t="s">
        <v>176</v>
      </c>
      <c r="D1916" t="s">
        <v>177</v>
      </c>
      <c r="E1916" t="s">
        <v>6</v>
      </c>
      <c r="F1916" t="s">
        <v>1602</v>
      </c>
      <c r="G1916" t="s">
        <v>137</v>
      </c>
      <c r="H1916" t="s">
        <v>138</v>
      </c>
      <c r="I1916" t="s">
        <v>140</v>
      </c>
      <c r="J1916" t="s">
        <v>141</v>
      </c>
      <c r="K1916" s="5" t="s">
        <v>96</v>
      </c>
      <c r="M1916" s="5" t="s">
        <v>33</v>
      </c>
      <c r="N1916" s="5">
        <v>1</v>
      </c>
      <c r="O1916" s="5">
        <v>763.54</v>
      </c>
      <c r="P1916" s="49"/>
      <c r="Q1916" s="48"/>
    </row>
    <row r="1917" spans="1:17" x14ac:dyDescent="0.3">
      <c r="A1917" t="s">
        <v>2419</v>
      </c>
      <c r="B1917" t="s">
        <v>135</v>
      </c>
      <c r="C1917" s="46" t="s">
        <v>176</v>
      </c>
      <c r="D1917" t="s">
        <v>177</v>
      </c>
      <c r="E1917" t="s">
        <v>6</v>
      </c>
      <c r="F1917" t="s">
        <v>1602</v>
      </c>
      <c r="G1917" t="s">
        <v>137</v>
      </c>
      <c r="H1917" t="s">
        <v>138</v>
      </c>
      <c r="I1917" t="s">
        <v>140</v>
      </c>
      <c r="J1917" t="s">
        <v>141</v>
      </c>
      <c r="K1917" s="5" t="s">
        <v>95</v>
      </c>
      <c r="M1917" s="5" t="s">
        <v>33</v>
      </c>
      <c r="N1917" s="5">
        <v>3916</v>
      </c>
      <c r="O1917" s="5">
        <v>1119555.77</v>
      </c>
      <c r="P1917" s="49"/>
      <c r="Q1917" s="48"/>
    </row>
    <row r="1918" spans="1:17" x14ac:dyDescent="0.3">
      <c r="A1918" t="s">
        <v>2420</v>
      </c>
      <c r="B1918" t="s">
        <v>135</v>
      </c>
      <c r="C1918" s="46" t="s">
        <v>176</v>
      </c>
      <c r="D1918" t="s">
        <v>177</v>
      </c>
      <c r="E1918" t="s">
        <v>6</v>
      </c>
      <c r="F1918" t="s">
        <v>1602</v>
      </c>
      <c r="G1918" t="s">
        <v>137</v>
      </c>
      <c r="H1918" t="s">
        <v>138</v>
      </c>
      <c r="I1918" t="s">
        <v>140</v>
      </c>
      <c r="J1918" t="s">
        <v>141</v>
      </c>
      <c r="K1918" s="5" t="s">
        <v>95</v>
      </c>
      <c r="M1918" s="5" t="s">
        <v>33</v>
      </c>
      <c r="N1918" s="5">
        <v>586</v>
      </c>
      <c r="O1918" s="5">
        <v>77398.13</v>
      </c>
      <c r="P1918" s="49"/>
      <c r="Q1918" s="48"/>
    </row>
    <row r="1919" spans="1:17" x14ac:dyDescent="0.3">
      <c r="A1919" t="s">
        <v>2421</v>
      </c>
      <c r="B1919" t="s">
        <v>135</v>
      </c>
      <c r="C1919" s="46" t="s">
        <v>176</v>
      </c>
      <c r="D1919" t="s">
        <v>177</v>
      </c>
      <c r="E1919" t="s">
        <v>6</v>
      </c>
      <c r="F1919" t="s">
        <v>1602</v>
      </c>
      <c r="G1919" t="s">
        <v>137</v>
      </c>
      <c r="H1919" t="s">
        <v>138</v>
      </c>
      <c r="I1919" t="s">
        <v>140</v>
      </c>
      <c r="J1919" t="s">
        <v>141</v>
      </c>
      <c r="K1919" s="5" t="s">
        <v>95</v>
      </c>
      <c r="M1919" s="5" t="s">
        <v>33</v>
      </c>
      <c r="N1919" s="5">
        <v>1</v>
      </c>
      <c r="O1919" s="5">
        <v>1174.5</v>
      </c>
      <c r="P1919" s="49"/>
      <c r="Q1919" s="48"/>
    </row>
    <row r="1920" spans="1:17" x14ac:dyDescent="0.3">
      <c r="A1920" t="s">
        <v>2422</v>
      </c>
      <c r="B1920" t="s">
        <v>135</v>
      </c>
      <c r="C1920" s="46" t="s">
        <v>176</v>
      </c>
      <c r="D1920" t="s">
        <v>177</v>
      </c>
      <c r="E1920" t="s">
        <v>6</v>
      </c>
      <c r="F1920" t="s">
        <v>1602</v>
      </c>
      <c r="G1920" t="s">
        <v>137</v>
      </c>
      <c r="H1920" t="s">
        <v>138</v>
      </c>
      <c r="I1920" t="s">
        <v>140</v>
      </c>
      <c r="J1920" t="s">
        <v>141</v>
      </c>
      <c r="K1920" s="5" t="s">
        <v>95</v>
      </c>
      <c r="M1920" s="5" t="s">
        <v>33</v>
      </c>
      <c r="N1920" s="5">
        <v>256</v>
      </c>
      <c r="O1920" s="5">
        <v>320786.81</v>
      </c>
      <c r="P1920" s="49"/>
      <c r="Q1920" s="48"/>
    </row>
    <row r="1921" spans="1:17" x14ac:dyDescent="0.3">
      <c r="A1921" t="s">
        <v>2423</v>
      </c>
      <c r="B1921" t="s">
        <v>135</v>
      </c>
      <c r="C1921" s="46" t="s">
        <v>176</v>
      </c>
      <c r="D1921" t="s">
        <v>177</v>
      </c>
      <c r="E1921" t="s">
        <v>6</v>
      </c>
      <c r="F1921" t="s">
        <v>1602</v>
      </c>
      <c r="G1921" t="s">
        <v>137</v>
      </c>
      <c r="H1921" t="s">
        <v>138</v>
      </c>
      <c r="I1921" t="s">
        <v>140</v>
      </c>
      <c r="J1921" t="s">
        <v>141</v>
      </c>
      <c r="K1921" s="5" t="s">
        <v>95</v>
      </c>
      <c r="M1921" s="5" t="s">
        <v>33</v>
      </c>
      <c r="N1921" s="5">
        <v>491</v>
      </c>
      <c r="O1921" s="5">
        <v>1147254.01</v>
      </c>
      <c r="P1921" s="49"/>
      <c r="Q1921" s="48"/>
    </row>
    <row r="1922" spans="1:17" x14ac:dyDescent="0.3">
      <c r="A1922" t="s">
        <v>2424</v>
      </c>
      <c r="B1922" t="s">
        <v>135</v>
      </c>
      <c r="C1922" s="46" t="s">
        <v>176</v>
      </c>
      <c r="D1922" t="s">
        <v>177</v>
      </c>
      <c r="E1922" t="s">
        <v>6</v>
      </c>
      <c r="F1922" t="s">
        <v>1602</v>
      </c>
      <c r="G1922" t="s">
        <v>137</v>
      </c>
      <c r="H1922" t="s">
        <v>138</v>
      </c>
      <c r="I1922" t="s">
        <v>140</v>
      </c>
      <c r="J1922" t="s">
        <v>141</v>
      </c>
      <c r="K1922" s="5" t="s">
        <v>95</v>
      </c>
      <c r="M1922" s="5" t="s">
        <v>33</v>
      </c>
      <c r="N1922" s="5">
        <v>5</v>
      </c>
      <c r="O1922" s="5">
        <v>17796.16</v>
      </c>
      <c r="P1922" s="49"/>
      <c r="Q1922" s="48"/>
    </row>
    <row r="1923" spans="1:17" x14ac:dyDescent="0.3">
      <c r="A1923" t="s">
        <v>2425</v>
      </c>
      <c r="B1923" t="s">
        <v>135</v>
      </c>
      <c r="C1923" s="46" t="s">
        <v>176</v>
      </c>
      <c r="D1923" t="s">
        <v>177</v>
      </c>
      <c r="E1923" t="s">
        <v>6</v>
      </c>
      <c r="F1923" t="s">
        <v>1602</v>
      </c>
      <c r="G1923" t="s">
        <v>137</v>
      </c>
      <c r="H1923" t="s">
        <v>138</v>
      </c>
      <c r="I1923" t="s">
        <v>140</v>
      </c>
      <c r="J1923" t="s">
        <v>141</v>
      </c>
      <c r="K1923" s="5" t="s">
        <v>95</v>
      </c>
      <c r="M1923" s="5" t="s">
        <v>33</v>
      </c>
      <c r="N1923" s="5">
        <v>24</v>
      </c>
      <c r="O1923" s="5">
        <v>38502.86</v>
      </c>
      <c r="P1923" s="49"/>
      <c r="Q1923" s="48"/>
    </row>
    <row r="1924" spans="1:17" x14ac:dyDescent="0.3">
      <c r="A1924" t="s">
        <v>2426</v>
      </c>
      <c r="B1924" t="s">
        <v>135</v>
      </c>
      <c r="C1924" s="46" t="s">
        <v>176</v>
      </c>
      <c r="D1924" t="s">
        <v>177</v>
      </c>
      <c r="E1924" t="s">
        <v>6</v>
      </c>
      <c r="F1924" t="s">
        <v>1602</v>
      </c>
      <c r="G1924" t="s">
        <v>137</v>
      </c>
      <c r="H1924" t="s">
        <v>138</v>
      </c>
      <c r="I1924" t="s">
        <v>140</v>
      </c>
      <c r="J1924" t="s">
        <v>141</v>
      </c>
      <c r="K1924" s="5" t="s">
        <v>95</v>
      </c>
      <c r="M1924" s="5" t="s">
        <v>33</v>
      </c>
      <c r="N1924" s="5">
        <v>50</v>
      </c>
      <c r="O1924" s="5">
        <v>182029.02</v>
      </c>
      <c r="P1924" s="49"/>
      <c r="Q1924" s="48"/>
    </row>
    <row r="1925" spans="1:17" x14ac:dyDescent="0.3">
      <c r="A1925" t="s">
        <v>2427</v>
      </c>
      <c r="B1925" t="s">
        <v>135</v>
      </c>
      <c r="C1925" s="46" t="s">
        <v>176</v>
      </c>
      <c r="D1925" t="s">
        <v>177</v>
      </c>
      <c r="E1925" t="s">
        <v>6</v>
      </c>
      <c r="F1925" t="s">
        <v>1602</v>
      </c>
      <c r="G1925" t="s">
        <v>137</v>
      </c>
      <c r="H1925" t="s">
        <v>138</v>
      </c>
      <c r="I1925" t="s">
        <v>140</v>
      </c>
      <c r="J1925" t="s">
        <v>141</v>
      </c>
      <c r="K1925" s="5" t="s">
        <v>96</v>
      </c>
      <c r="M1925" s="5" t="s">
        <v>33</v>
      </c>
      <c r="N1925" s="5">
        <v>46</v>
      </c>
      <c r="O1925" s="5">
        <v>131344.07999999999</v>
      </c>
      <c r="P1925" s="49"/>
      <c r="Q1925" s="48"/>
    </row>
    <row r="1926" spans="1:17" x14ac:dyDescent="0.3">
      <c r="A1926" t="s">
        <v>2428</v>
      </c>
      <c r="B1926" t="s">
        <v>135</v>
      </c>
      <c r="C1926" s="46" t="s">
        <v>176</v>
      </c>
      <c r="D1926" t="s">
        <v>177</v>
      </c>
      <c r="E1926" t="s">
        <v>6</v>
      </c>
      <c r="F1926" t="s">
        <v>1602</v>
      </c>
      <c r="G1926" t="s">
        <v>137</v>
      </c>
      <c r="H1926" t="s">
        <v>138</v>
      </c>
      <c r="I1926" t="s">
        <v>140</v>
      </c>
      <c r="J1926" t="s">
        <v>141</v>
      </c>
      <c r="K1926" s="5" t="s">
        <v>95</v>
      </c>
      <c r="M1926" s="5" t="s">
        <v>33</v>
      </c>
      <c r="N1926" s="5">
        <v>8</v>
      </c>
      <c r="O1926" s="5">
        <v>14633.93</v>
      </c>
      <c r="P1926" s="49"/>
      <c r="Q1926" s="48"/>
    </row>
    <row r="1927" spans="1:17" x14ac:dyDescent="0.3">
      <c r="A1927" t="s">
        <v>2429</v>
      </c>
      <c r="B1927" t="s">
        <v>135</v>
      </c>
      <c r="C1927" s="46" t="s">
        <v>176</v>
      </c>
      <c r="D1927" t="s">
        <v>177</v>
      </c>
      <c r="E1927" t="s">
        <v>6</v>
      </c>
      <c r="F1927" t="s">
        <v>1602</v>
      </c>
      <c r="G1927" t="s">
        <v>137</v>
      </c>
      <c r="H1927" t="s">
        <v>138</v>
      </c>
      <c r="I1927" t="s">
        <v>140</v>
      </c>
      <c r="J1927" t="s">
        <v>141</v>
      </c>
      <c r="K1927" s="5" t="s">
        <v>95</v>
      </c>
      <c r="M1927" s="5" t="s">
        <v>33</v>
      </c>
      <c r="N1927" s="5">
        <v>1040</v>
      </c>
      <c r="O1927" s="5">
        <v>199160.8</v>
      </c>
      <c r="P1927" s="49"/>
      <c r="Q1927" s="48"/>
    </row>
    <row r="1928" spans="1:17" x14ac:dyDescent="0.3">
      <c r="A1928" t="s">
        <v>2430</v>
      </c>
      <c r="B1928" t="s">
        <v>135</v>
      </c>
      <c r="C1928" s="46" t="s">
        <v>176</v>
      </c>
      <c r="D1928" t="s">
        <v>177</v>
      </c>
      <c r="E1928" t="s">
        <v>6</v>
      </c>
      <c r="F1928" t="s">
        <v>1602</v>
      </c>
      <c r="G1928" t="s">
        <v>137</v>
      </c>
      <c r="H1928" t="s">
        <v>138</v>
      </c>
      <c r="I1928" t="s">
        <v>140</v>
      </c>
      <c r="J1928" t="s">
        <v>141</v>
      </c>
      <c r="K1928" s="5" t="s">
        <v>96</v>
      </c>
      <c r="M1928" s="5" t="s">
        <v>33</v>
      </c>
      <c r="N1928" s="5">
        <v>10</v>
      </c>
      <c r="O1928" s="5">
        <v>89601.86</v>
      </c>
      <c r="P1928" s="49"/>
      <c r="Q1928" s="48"/>
    </row>
    <row r="1929" spans="1:17" x14ac:dyDescent="0.3">
      <c r="A1929" t="s">
        <v>2431</v>
      </c>
      <c r="B1929" t="s">
        <v>135</v>
      </c>
      <c r="C1929" s="46" t="s">
        <v>176</v>
      </c>
      <c r="D1929" t="s">
        <v>177</v>
      </c>
      <c r="E1929" t="s">
        <v>6</v>
      </c>
      <c r="F1929" t="s">
        <v>1602</v>
      </c>
      <c r="G1929" t="s">
        <v>137</v>
      </c>
      <c r="H1929" t="s">
        <v>138</v>
      </c>
      <c r="I1929" t="s">
        <v>140</v>
      </c>
      <c r="J1929" t="s">
        <v>141</v>
      </c>
      <c r="K1929" s="5" t="s">
        <v>96</v>
      </c>
      <c r="M1929" s="5" t="s">
        <v>33</v>
      </c>
      <c r="N1929" s="5">
        <v>120</v>
      </c>
      <c r="O1929" s="5">
        <v>111855.18</v>
      </c>
      <c r="P1929" s="49"/>
      <c r="Q1929" s="48"/>
    </row>
    <row r="1930" spans="1:17" x14ac:dyDescent="0.3">
      <c r="A1930" t="s">
        <v>2432</v>
      </c>
      <c r="B1930" t="s">
        <v>135</v>
      </c>
      <c r="C1930" s="46" t="s">
        <v>176</v>
      </c>
      <c r="D1930" t="s">
        <v>177</v>
      </c>
      <c r="E1930" t="s">
        <v>6</v>
      </c>
      <c r="F1930" t="s">
        <v>1602</v>
      </c>
      <c r="G1930" t="s">
        <v>137</v>
      </c>
      <c r="H1930" t="s">
        <v>138</v>
      </c>
      <c r="I1930" t="s">
        <v>140</v>
      </c>
      <c r="J1930" t="s">
        <v>141</v>
      </c>
      <c r="K1930" s="5" t="s">
        <v>95</v>
      </c>
      <c r="M1930" s="5" t="s">
        <v>33</v>
      </c>
      <c r="N1930" s="5">
        <v>18</v>
      </c>
      <c r="O1930" s="5">
        <v>16273.9</v>
      </c>
      <c r="P1930" s="49"/>
      <c r="Q1930" s="48"/>
    </row>
    <row r="1931" spans="1:17" x14ac:dyDescent="0.3">
      <c r="A1931" t="s">
        <v>2433</v>
      </c>
      <c r="B1931" t="s">
        <v>135</v>
      </c>
      <c r="C1931" s="46" t="s">
        <v>176</v>
      </c>
      <c r="D1931" t="s">
        <v>177</v>
      </c>
      <c r="E1931" t="s">
        <v>6</v>
      </c>
      <c r="F1931" t="s">
        <v>1602</v>
      </c>
      <c r="G1931" t="s">
        <v>137</v>
      </c>
      <c r="H1931" t="s">
        <v>138</v>
      </c>
      <c r="I1931" t="s">
        <v>140</v>
      </c>
      <c r="J1931" t="s">
        <v>141</v>
      </c>
      <c r="K1931" s="5" t="s">
        <v>95</v>
      </c>
      <c r="M1931" s="5" t="s">
        <v>33</v>
      </c>
      <c r="N1931" s="5">
        <v>18</v>
      </c>
      <c r="O1931" s="5">
        <v>8815.9500000000007</v>
      </c>
      <c r="P1931" s="49"/>
      <c r="Q1931" s="48"/>
    </row>
    <row r="1932" spans="1:17" x14ac:dyDescent="0.3">
      <c r="A1932" t="s">
        <v>2434</v>
      </c>
      <c r="B1932" t="s">
        <v>135</v>
      </c>
      <c r="C1932" s="46" t="s">
        <v>176</v>
      </c>
      <c r="D1932" t="s">
        <v>177</v>
      </c>
      <c r="E1932" t="s">
        <v>6</v>
      </c>
      <c r="F1932" t="s">
        <v>1602</v>
      </c>
      <c r="G1932" t="s">
        <v>137</v>
      </c>
      <c r="H1932" t="s">
        <v>138</v>
      </c>
      <c r="I1932" t="s">
        <v>140</v>
      </c>
      <c r="J1932" t="s">
        <v>141</v>
      </c>
      <c r="K1932" s="5" t="s">
        <v>95</v>
      </c>
      <c r="M1932" s="5" t="s">
        <v>33</v>
      </c>
      <c r="N1932" s="5">
        <v>32</v>
      </c>
      <c r="O1932" s="5">
        <v>16884.04</v>
      </c>
      <c r="P1932" s="49"/>
      <c r="Q1932" s="48"/>
    </row>
    <row r="1933" spans="1:17" x14ac:dyDescent="0.3">
      <c r="A1933" t="s">
        <v>2435</v>
      </c>
      <c r="B1933" t="s">
        <v>135</v>
      </c>
      <c r="C1933" s="46" t="s">
        <v>176</v>
      </c>
      <c r="D1933" t="s">
        <v>177</v>
      </c>
      <c r="E1933" t="s">
        <v>6</v>
      </c>
      <c r="F1933" t="s">
        <v>1602</v>
      </c>
      <c r="G1933" t="s">
        <v>137</v>
      </c>
      <c r="H1933" t="s">
        <v>138</v>
      </c>
      <c r="K1933" s="5" t="s">
        <v>96</v>
      </c>
      <c r="M1933" s="5" t="s">
        <v>33</v>
      </c>
      <c r="N1933" s="5">
        <v>672</v>
      </c>
      <c r="O1933" s="5">
        <v>701554.52</v>
      </c>
      <c r="P1933" s="49"/>
      <c r="Q1933" s="48"/>
    </row>
    <row r="1934" spans="1:17" x14ac:dyDescent="0.3">
      <c r="A1934" t="s">
        <v>2436</v>
      </c>
      <c r="B1934" t="s">
        <v>135</v>
      </c>
      <c r="C1934" s="46" t="s">
        <v>176</v>
      </c>
      <c r="D1934" t="s">
        <v>177</v>
      </c>
      <c r="E1934" t="s">
        <v>6</v>
      </c>
      <c r="F1934" t="s">
        <v>1602</v>
      </c>
      <c r="G1934" t="s">
        <v>137</v>
      </c>
      <c r="H1934" t="s">
        <v>138</v>
      </c>
      <c r="I1934" t="s">
        <v>31</v>
      </c>
      <c r="J1934" t="s">
        <v>1184</v>
      </c>
      <c r="K1934" s="5" t="s">
        <v>96</v>
      </c>
      <c r="M1934" s="5" t="s">
        <v>33</v>
      </c>
      <c r="N1934" s="5">
        <v>4176</v>
      </c>
      <c r="O1934" s="5">
        <v>435167.14</v>
      </c>
      <c r="P1934" s="49"/>
      <c r="Q1934" s="48"/>
    </row>
    <row r="1935" spans="1:17" x14ac:dyDescent="0.3">
      <c r="A1935" t="s">
        <v>2437</v>
      </c>
      <c r="B1935" t="s">
        <v>135</v>
      </c>
      <c r="C1935" s="46" t="s">
        <v>176</v>
      </c>
      <c r="D1935" t="s">
        <v>177</v>
      </c>
      <c r="E1935" t="s">
        <v>6</v>
      </c>
      <c r="F1935" t="s">
        <v>1602</v>
      </c>
      <c r="G1935" t="s">
        <v>137</v>
      </c>
      <c r="H1935" t="s">
        <v>138</v>
      </c>
      <c r="K1935" s="5" t="s">
        <v>96</v>
      </c>
      <c r="M1935" s="5" t="s">
        <v>33</v>
      </c>
      <c r="N1935" s="5">
        <v>4</v>
      </c>
      <c r="O1935" s="5">
        <v>358501.03</v>
      </c>
      <c r="P1935" s="49"/>
      <c r="Q1935" s="48"/>
    </row>
    <row r="1936" spans="1:17" x14ac:dyDescent="0.3">
      <c r="A1936" t="s">
        <v>2438</v>
      </c>
      <c r="B1936" t="s">
        <v>135</v>
      </c>
      <c r="C1936" s="46" t="s">
        <v>176</v>
      </c>
      <c r="D1936" t="s">
        <v>177</v>
      </c>
      <c r="E1936" t="s">
        <v>6</v>
      </c>
      <c r="F1936" t="s">
        <v>1602</v>
      </c>
      <c r="G1936" t="s">
        <v>137</v>
      </c>
      <c r="H1936" t="s">
        <v>138</v>
      </c>
      <c r="I1936" t="s">
        <v>146</v>
      </c>
      <c r="K1936" s="5" t="s">
        <v>96</v>
      </c>
      <c r="M1936" s="5" t="s">
        <v>33</v>
      </c>
      <c r="N1936" s="5">
        <v>6500</v>
      </c>
      <c r="O1936" s="5">
        <v>3441294.19</v>
      </c>
      <c r="P1936" s="49"/>
      <c r="Q1936" s="48"/>
    </row>
    <row r="1937" spans="1:17" x14ac:dyDescent="0.3">
      <c r="A1937" t="s">
        <v>2439</v>
      </c>
      <c r="B1937" t="s">
        <v>135</v>
      </c>
      <c r="C1937" s="46" t="s">
        <v>176</v>
      </c>
      <c r="D1937" t="s">
        <v>177</v>
      </c>
      <c r="E1937" t="s">
        <v>6</v>
      </c>
      <c r="F1937" t="s">
        <v>1602</v>
      </c>
      <c r="G1937" t="s">
        <v>137</v>
      </c>
      <c r="H1937" t="s">
        <v>138</v>
      </c>
      <c r="K1937" s="5" t="s">
        <v>96</v>
      </c>
      <c r="M1937" s="5" t="s">
        <v>33</v>
      </c>
      <c r="N1937" s="5">
        <v>846</v>
      </c>
      <c r="O1937" s="5">
        <v>868408.85</v>
      </c>
      <c r="P1937" s="49"/>
      <c r="Q1937" s="48"/>
    </row>
    <row r="1938" spans="1:17" x14ac:dyDescent="0.3">
      <c r="A1938" t="s">
        <v>2440</v>
      </c>
      <c r="B1938" t="s">
        <v>135</v>
      </c>
      <c r="C1938" s="46" t="s">
        <v>176</v>
      </c>
      <c r="D1938" t="s">
        <v>177</v>
      </c>
      <c r="E1938" t="s">
        <v>6</v>
      </c>
      <c r="F1938" t="s">
        <v>1602</v>
      </c>
      <c r="G1938" t="s">
        <v>137</v>
      </c>
      <c r="H1938" t="s">
        <v>138</v>
      </c>
      <c r="I1938" t="s">
        <v>146</v>
      </c>
      <c r="K1938" s="5" t="s">
        <v>96</v>
      </c>
      <c r="M1938" s="5" t="s">
        <v>33</v>
      </c>
      <c r="N1938" s="5">
        <v>800</v>
      </c>
      <c r="O1938" s="5">
        <v>327311.21999999997</v>
      </c>
      <c r="P1938" s="49"/>
      <c r="Q1938" s="48"/>
    </row>
    <row r="1939" spans="1:17" x14ac:dyDescent="0.3">
      <c r="A1939" t="s">
        <v>2441</v>
      </c>
      <c r="B1939" t="s">
        <v>135</v>
      </c>
      <c r="C1939" s="46" t="s">
        <v>176</v>
      </c>
      <c r="D1939" t="s">
        <v>177</v>
      </c>
      <c r="E1939" t="s">
        <v>6</v>
      </c>
      <c r="F1939" t="s">
        <v>1602</v>
      </c>
      <c r="G1939" t="s">
        <v>137</v>
      </c>
      <c r="H1939" t="s">
        <v>138</v>
      </c>
      <c r="I1939" t="s">
        <v>31</v>
      </c>
      <c r="J1939" t="s">
        <v>431</v>
      </c>
      <c r="K1939" s="5" t="s">
        <v>95</v>
      </c>
      <c r="M1939" s="5" t="s">
        <v>33</v>
      </c>
      <c r="N1939" s="5">
        <v>35</v>
      </c>
      <c r="O1939" s="5">
        <v>261460.88</v>
      </c>
      <c r="P1939" s="49"/>
      <c r="Q1939" s="48"/>
    </row>
    <row r="1940" spans="1:17" x14ac:dyDescent="0.3">
      <c r="A1940" t="s">
        <v>2442</v>
      </c>
      <c r="B1940" t="s">
        <v>135</v>
      </c>
      <c r="C1940" s="46" t="s">
        <v>176</v>
      </c>
      <c r="D1940" t="s">
        <v>177</v>
      </c>
      <c r="E1940" t="s">
        <v>6</v>
      </c>
      <c r="F1940" t="s">
        <v>1602</v>
      </c>
      <c r="G1940" t="s">
        <v>137</v>
      </c>
      <c r="H1940" t="s">
        <v>138</v>
      </c>
      <c r="I1940" t="s">
        <v>31</v>
      </c>
      <c r="J1940" t="s">
        <v>431</v>
      </c>
      <c r="K1940" s="5" t="s">
        <v>95</v>
      </c>
      <c r="M1940" s="5" t="s">
        <v>33</v>
      </c>
      <c r="N1940" s="5">
        <v>4</v>
      </c>
      <c r="O1940" s="5">
        <v>24264.04</v>
      </c>
      <c r="P1940" s="49"/>
      <c r="Q1940" s="48"/>
    </row>
    <row r="1941" spans="1:17" x14ac:dyDescent="0.3">
      <c r="A1941" t="s">
        <v>2443</v>
      </c>
      <c r="B1941" t="s">
        <v>135</v>
      </c>
      <c r="C1941" s="46" t="s">
        <v>176</v>
      </c>
      <c r="D1941" t="s">
        <v>177</v>
      </c>
      <c r="E1941" t="s">
        <v>6</v>
      </c>
      <c r="F1941" t="s">
        <v>1602</v>
      </c>
      <c r="G1941" t="s">
        <v>137</v>
      </c>
      <c r="H1941" t="s">
        <v>138</v>
      </c>
      <c r="K1941" s="5" t="s">
        <v>95</v>
      </c>
      <c r="M1941" s="5" t="s">
        <v>33</v>
      </c>
      <c r="N1941" s="5">
        <v>1512</v>
      </c>
      <c r="O1941" s="5">
        <v>1026178.72</v>
      </c>
      <c r="P1941" s="49"/>
      <c r="Q1941" s="48"/>
    </row>
    <row r="1942" spans="1:17" x14ac:dyDescent="0.3">
      <c r="A1942" t="s">
        <v>2444</v>
      </c>
      <c r="B1942" t="s">
        <v>135</v>
      </c>
      <c r="C1942" s="46" t="s">
        <v>176</v>
      </c>
      <c r="D1942" t="s">
        <v>177</v>
      </c>
      <c r="E1942" t="s">
        <v>6</v>
      </c>
      <c r="F1942" t="s">
        <v>1602</v>
      </c>
      <c r="G1942" t="s">
        <v>137</v>
      </c>
      <c r="H1942" t="s">
        <v>138</v>
      </c>
      <c r="K1942" s="5" t="s">
        <v>96</v>
      </c>
      <c r="M1942" s="5" t="s">
        <v>33</v>
      </c>
      <c r="N1942" s="5">
        <v>89</v>
      </c>
      <c r="O1942" s="5">
        <v>10644.9</v>
      </c>
      <c r="P1942" s="49"/>
      <c r="Q1942" s="48"/>
    </row>
    <row r="1943" spans="1:17" x14ac:dyDescent="0.3">
      <c r="A1943" t="s">
        <v>2445</v>
      </c>
      <c r="B1943" t="s">
        <v>135</v>
      </c>
      <c r="C1943" s="46" t="s">
        <v>176</v>
      </c>
      <c r="D1943" t="s">
        <v>177</v>
      </c>
      <c r="E1943" t="s">
        <v>6</v>
      </c>
      <c r="F1943" t="s">
        <v>1602</v>
      </c>
      <c r="G1943" t="s">
        <v>137</v>
      </c>
      <c r="H1943" t="s">
        <v>138</v>
      </c>
      <c r="I1943" t="s">
        <v>31</v>
      </c>
      <c r="J1943" t="s">
        <v>431</v>
      </c>
      <c r="K1943" s="5" t="s">
        <v>96</v>
      </c>
      <c r="M1943" s="5" t="s">
        <v>33</v>
      </c>
      <c r="N1943" s="5">
        <v>33</v>
      </c>
      <c r="O1943" s="5">
        <v>936990.42</v>
      </c>
      <c r="P1943" s="49"/>
      <c r="Q1943" s="48"/>
    </row>
    <row r="1944" spans="1:17" x14ac:dyDescent="0.3">
      <c r="A1944" t="s">
        <v>2446</v>
      </c>
      <c r="B1944" t="s">
        <v>135</v>
      </c>
      <c r="C1944" s="46" t="s">
        <v>176</v>
      </c>
      <c r="D1944" t="s">
        <v>177</v>
      </c>
      <c r="E1944" t="s">
        <v>6</v>
      </c>
      <c r="F1944" t="s">
        <v>1602</v>
      </c>
      <c r="G1944" t="s">
        <v>137</v>
      </c>
      <c r="H1944" t="s">
        <v>138</v>
      </c>
      <c r="K1944" s="5" t="s">
        <v>96</v>
      </c>
      <c r="M1944" s="5" t="s">
        <v>33</v>
      </c>
      <c r="N1944" s="5">
        <v>600</v>
      </c>
      <c r="O1944" s="5">
        <v>234222.36</v>
      </c>
      <c r="P1944" s="49"/>
      <c r="Q1944" s="48"/>
    </row>
    <row r="1945" spans="1:17" x14ac:dyDescent="0.3">
      <c r="A1945" t="s">
        <v>2447</v>
      </c>
      <c r="B1945" t="s">
        <v>135</v>
      </c>
      <c r="C1945" s="46" t="s">
        <v>176</v>
      </c>
      <c r="D1945" t="s">
        <v>177</v>
      </c>
      <c r="E1945" t="s">
        <v>6</v>
      </c>
      <c r="F1945" t="s">
        <v>1602</v>
      </c>
      <c r="G1945" t="s">
        <v>137</v>
      </c>
      <c r="H1945" t="s">
        <v>138</v>
      </c>
      <c r="I1945" t="s">
        <v>146</v>
      </c>
      <c r="K1945" s="5" t="s">
        <v>96</v>
      </c>
      <c r="M1945" s="5" t="s">
        <v>33</v>
      </c>
      <c r="N1945" s="5">
        <v>2100</v>
      </c>
      <c r="O1945" s="5">
        <v>1595530.99</v>
      </c>
      <c r="P1945" s="49"/>
      <c r="Q1945" s="48"/>
    </row>
    <row r="1946" spans="1:17" x14ac:dyDescent="0.3">
      <c r="A1946" t="s">
        <v>2448</v>
      </c>
      <c r="B1946" t="s">
        <v>135</v>
      </c>
      <c r="C1946" s="46" t="s">
        <v>176</v>
      </c>
      <c r="D1946" t="s">
        <v>177</v>
      </c>
      <c r="E1946" t="s">
        <v>6</v>
      </c>
      <c r="F1946" t="s">
        <v>1602</v>
      </c>
      <c r="G1946" t="s">
        <v>137</v>
      </c>
      <c r="H1946" t="s">
        <v>138</v>
      </c>
      <c r="I1946" t="s">
        <v>31</v>
      </c>
      <c r="J1946" t="s">
        <v>1184</v>
      </c>
      <c r="K1946" s="5" t="s">
        <v>96</v>
      </c>
      <c r="M1946" s="5" t="s">
        <v>33</v>
      </c>
      <c r="N1946" s="5">
        <v>9504</v>
      </c>
      <c r="O1946" s="5">
        <v>560817.46</v>
      </c>
      <c r="P1946" s="49"/>
      <c r="Q1946" s="48"/>
    </row>
    <row r="1947" spans="1:17" x14ac:dyDescent="0.3">
      <c r="A1947" t="s">
        <v>2449</v>
      </c>
      <c r="B1947" t="s">
        <v>135</v>
      </c>
      <c r="C1947" s="46" t="s">
        <v>176</v>
      </c>
      <c r="D1947" t="s">
        <v>177</v>
      </c>
      <c r="E1947" t="s">
        <v>6</v>
      </c>
      <c r="F1947" t="s">
        <v>1602</v>
      </c>
      <c r="G1947" t="s">
        <v>137</v>
      </c>
      <c r="H1947" t="s">
        <v>138</v>
      </c>
      <c r="I1947" t="s">
        <v>139</v>
      </c>
      <c r="J1947" t="s">
        <v>88</v>
      </c>
      <c r="K1947" s="5" t="s">
        <v>95</v>
      </c>
      <c r="L1947" s="5" t="s">
        <v>1603</v>
      </c>
      <c r="M1947" s="5" t="s">
        <v>33</v>
      </c>
      <c r="N1947" s="5">
        <v>2</v>
      </c>
      <c r="O1947" s="5">
        <v>23053</v>
      </c>
      <c r="P1947" s="49"/>
      <c r="Q1947" s="48"/>
    </row>
    <row r="1948" spans="1:17" x14ac:dyDescent="0.3">
      <c r="A1948" t="s">
        <v>2450</v>
      </c>
      <c r="B1948" t="s">
        <v>135</v>
      </c>
      <c r="C1948" s="46" t="s">
        <v>176</v>
      </c>
      <c r="D1948" t="s">
        <v>177</v>
      </c>
      <c r="E1948" t="s">
        <v>6</v>
      </c>
      <c r="F1948" t="s">
        <v>1602</v>
      </c>
      <c r="G1948" t="s">
        <v>137</v>
      </c>
      <c r="H1948" t="s">
        <v>138</v>
      </c>
      <c r="I1948" t="s">
        <v>139</v>
      </c>
      <c r="J1948" t="s">
        <v>87</v>
      </c>
      <c r="K1948" s="5" t="s">
        <v>96</v>
      </c>
      <c r="L1948" s="5" t="s">
        <v>1603</v>
      </c>
      <c r="M1948" s="5" t="s">
        <v>33</v>
      </c>
      <c r="N1948" s="5">
        <v>2</v>
      </c>
      <c r="O1948" s="5">
        <v>756.39</v>
      </c>
      <c r="P1948" s="49"/>
      <c r="Q1948" s="48"/>
    </row>
    <row r="1949" spans="1:17" x14ac:dyDescent="0.3">
      <c r="A1949" t="s">
        <v>2451</v>
      </c>
      <c r="B1949" t="s">
        <v>135</v>
      </c>
      <c r="C1949" s="46" t="s">
        <v>176</v>
      </c>
      <c r="D1949" t="s">
        <v>177</v>
      </c>
      <c r="E1949" t="s">
        <v>6</v>
      </c>
      <c r="F1949" t="s">
        <v>1602</v>
      </c>
      <c r="G1949" t="s">
        <v>137</v>
      </c>
      <c r="H1949" t="s">
        <v>138</v>
      </c>
      <c r="I1949" t="s">
        <v>139</v>
      </c>
      <c r="J1949" t="s">
        <v>88</v>
      </c>
      <c r="K1949" s="5" t="s">
        <v>96</v>
      </c>
      <c r="L1949" s="5" t="s">
        <v>1603</v>
      </c>
      <c r="M1949" s="5" t="s">
        <v>33</v>
      </c>
      <c r="N1949" s="5">
        <v>1150</v>
      </c>
      <c r="O1949" s="5">
        <v>2233362.15</v>
      </c>
      <c r="P1949" s="49"/>
      <c r="Q1949" s="48"/>
    </row>
    <row r="1950" spans="1:17" x14ac:dyDescent="0.3">
      <c r="A1950" t="s">
        <v>2452</v>
      </c>
      <c r="B1950" t="s">
        <v>135</v>
      </c>
      <c r="C1950" s="46" t="s">
        <v>176</v>
      </c>
      <c r="D1950" t="s">
        <v>177</v>
      </c>
      <c r="E1950" t="s">
        <v>6</v>
      </c>
      <c r="F1950" t="s">
        <v>1602</v>
      </c>
      <c r="G1950" t="s">
        <v>137</v>
      </c>
      <c r="H1950" t="s">
        <v>138</v>
      </c>
      <c r="I1950" t="s">
        <v>139</v>
      </c>
      <c r="J1950" t="s">
        <v>87</v>
      </c>
      <c r="K1950" s="5" t="s">
        <v>96</v>
      </c>
      <c r="L1950" s="5" t="s">
        <v>1603</v>
      </c>
      <c r="M1950" s="5" t="s">
        <v>33</v>
      </c>
      <c r="N1950" s="5">
        <v>4978</v>
      </c>
      <c r="O1950" s="5">
        <v>2809691.32</v>
      </c>
      <c r="P1950" s="49"/>
      <c r="Q1950" s="48"/>
    </row>
    <row r="1951" spans="1:17" x14ac:dyDescent="0.3">
      <c r="A1951" t="s">
        <v>2453</v>
      </c>
      <c r="B1951" t="s">
        <v>135</v>
      </c>
      <c r="C1951" s="46" t="s">
        <v>176</v>
      </c>
      <c r="D1951" t="s">
        <v>177</v>
      </c>
      <c r="E1951" t="s">
        <v>6</v>
      </c>
      <c r="F1951" t="s">
        <v>1602</v>
      </c>
      <c r="G1951" t="s">
        <v>137</v>
      </c>
      <c r="H1951" t="s">
        <v>138</v>
      </c>
      <c r="I1951" t="s">
        <v>139</v>
      </c>
      <c r="J1951" t="s">
        <v>87</v>
      </c>
      <c r="K1951" s="5" t="s">
        <v>95</v>
      </c>
      <c r="L1951" s="5" t="s">
        <v>1603</v>
      </c>
      <c r="M1951" s="5" t="s">
        <v>33</v>
      </c>
      <c r="N1951" s="5">
        <v>10</v>
      </c>
      <c r="O1951" s="5">
        <v>51208.6</v>
      </c>
      <c r="P1951" s="49"/>
      <c r="Q1951" s="48"/>
    </row>
    <row r="1952" spans="1:17" x14ac:dyDescent="0.3">
      <c r="A1952" t="s">
        <v>2454</v>
      </c>
      <c r="B1952" t="s">
        <v>135</v>
      </c>
      <c r="C1952" s="46" t="s">
        <v>176</v>
      </c>
      <c r="D1952" t="s">
        <v>177</v>
      </c>
      <c r="E1952" t="s">
        <v>6</v>
      </c>
      <c r="F1952" t="s">
        <v>1602</v>
      </c>
      <c r="G1952" t="s">
        <v>137</v>
      </c>
      <c r="H1952" t="s">
        <v>138</v>
      </c>
      <c r="I1952" t="s">
        <v>139</v>
      </c>
      <c r="J1952" t="s">
        <v>88</v>
      </c>
      <c r="K1952" s="5" t="s">
        <v>95</v>
      </c>
      <c r="L1952" s="5" t="s">
        <v>1603</v>
      </c>
      <c r="M1952" s="5" t="s">
        <v>33</v>
      </c>
      <c r="N1952" s="5">
        <v>626</v>
      </c>
      <c r="O1952" s="5">
        <v>1047777.12</v>
      </c>
      <c r="P1952" s="49"/>
      <c r="Q1952" s="48"/>
    </row>
    <row r="1953" spans="1:17" x14ac:dyDescent="0.3">
      <c r="A1953" t="s">
        <v>2455</v>
      </c>
      <c r="B1953" t="s">
        <v>135</v>
      </c>
      <c r="C1953" s="46" t="s">
        <v>176</v>
      </c>
      <c r="D1953" t="s">
        <v>177</v>
      </c>
      <c r="E1953" t="s">
        <v>6</v>
      </c>
      <c r="F1953" t="s">
        <v>1602</v>
      </c>
      <c r="G1953" t="s">
        <v>137</v>
      </c>
      <c r="H1953" t="s">
        <v>138</v>
      </c>
      <c r="I1953" t="s">
        <v>139</v>
      </c>
      <c r="J1953" t="s">
        <v>88</v>
      </c>
      <c r="K1953" s="5" t="s">
        <v>95</v>
      </c>
      <c r="L1953" s="5" t="s">
        <v>1603</v>
      </c>
      <c r="M1953" s="5" t="s">
        <v>33</v>
      </c>
      <c r="N1953" s="5">
        <v>1401</v>
      </c>
      <c r="O1953" s="5">
        <v>1978072.82</v>
      </c>
      <c r="P1953" s="49"/>
      <c r="Q1953" s="48"/>
    </row>
    <row r="1954" spans="1:17" x14ac:dyDescent="0.3">
      <c r="A1954" t="s">
        <v>2456</v>
      </c>
      <c r="B1954" t="s">
        <v>135</v>
      </c>
      <c r="C1954" s="46" t="s">
        <v>176</v>
      </c>
      <c r="D1954" t="s">
        <v>177</v>
      </c>
      <c r="E1954" t="s">
        <v>6</v>
      </c>
      <c r="F1954" t="s">
        <v>1602</v>
      </c>
      <c r="G1954" t="s">
        <v>137</v>
      </c>
      <c r="H1954" t="s">
        <v>138</v>
      </c>
      <c r="I1954" t="s">
        <v>139</v>
      </c>
      <c r="J1954" t="s">
        <v>35</v>
      </c>
      <c r="K1954" s="5" t="s">
        <v>95</v>
      </c>
      <c r="L1954" s="5" t="s">
        <v>1603</v>
      </c>
      <c r="M1954" s="5" t="s">
        <v>33</v>
      </c>
      <c r="N1954" s="5">
        <v>4</v>
      </c>
      <c r="O1954" s="5">
        <v>26952.68</v>
      </c>
      <c r="P1954" s="49"/>
      <c r="Q1954" s="48"/>
    </row>
    <row r="1955" spans="1:17" x14ac:dyDescent="0.3">
      <c r="A1955" t="s">
        <v>2457</v>
      </c>
      <c r="B1955" t="s">
        <v>135</v>
      </c>
      <c r="C1955" s="46" t="s">
        <v>176</v>
      </c>
      <c r="D1955" t="s">
        <v>177</v>
      </c>
      <c r="E1955" t="s">
        <v>6</v>
      </c>
      <c r="F1955" t="s">
        <v>1602</v>
      </c>
      <c r="G1955" t="s">
        <v>137</v>
      </c>
      <c r="H1955" t="s">
        <v>138</v>
      </c>
      <c r="I1955" t="s">
        <v>139</v>
      </c>
      <c r="J1955" t="s">
        <v>88</v>
      </c>
      <c r="K1955" s="5" t="s">
        <v>95</v>
      </c>
      <c r="L1955" s="5" t="s">
        <v>1603</v>
      </c>
      <c r="M1955" s="5" t="s">
        <v>33</v>
      </c>
      <c r="N1955" s="5">
        <v>164</v>
      </c>
      <c r="O1955" s="5">
        <v>736140.07</v>
      </c>
      <c r="P1955" s="49"/>
      <c r="Q1955" s="48"/>
    </row>
    <row r="1956" spans="1:17" x14ac:dyDescent="0.3">
      <c r="A1956" t="s">
        <v>2458</v>
      </c>
      <c r="B1956" t="s">
        <v>135</v>
      </c>
      <c r="C1956" s="46" t="s">
        <v>176</v>
      </c>
      <c r="D1956" t="s">
        <v>177</v>
      </c>
      <c r="E1956" t="s">
        <v>6</v>
      </c>
      <c r="F1956" t="s">
        <v>1602</v>
      </c>
      <c r="G1956" t="s">
        <v>137</v>
      </c>
      <c r="H1956" t="s">
        <v>138</v>
      </c>
      <c r="I1956" t="s">
        <v>139</v>
      </c>
      <c r="J1956" t="s">
        <v>88</v>
      </c>
      <c r="K1956" s="5" t="s">
        <v>95</v>
      </c>
      <c r="L1956" s="5" t="s">
        <v>1603</v>
      </c>
      <c r="M1956" s="5" t="s">
        <v>33</v>
      </c>
      <c r="N1956" s="5">
        <v>182</v>
      </c>
      <c r="O1956" s="5">
        <v>179060.29</v>
      </c>
      <c r="P1956" s="49"/>
      <c r="Q1956" s="48"/>
    </row>
    <row r="1957" spans="1:17" x14ac:dyDescent="0.3">
      <c r="A1957" t="s">
        <v>2459</v>
      </c>
      <c r="B1957" t="s">
        <v>135</v>
      </c>
      <c r="C1957" s="46" t="s">
        <v>176</v>
      </c>
      <c r="D1957" t="s">
        <v>177</v>
      </c>
      <c r="E1957" t="s">
        <v>6</v>
      </c>
      <c r="F1957" t="s">
        <v>1602</v>
      </c>
      <c r="G1957" t="s">
        <v>137</v>
      </c>
      <c r="H1957" t="s">
        <v>138</v>
      </c>
      <c r="I1957" t="s">
        <v>139</v>
      </c>
      <c r="J1957" t="s">
        <v>88</v>
      </c>
      <c r="K1957" s="5" t="s">
        <v>95</v>
      </c>
      <c r="L1957" s="5" t="s">
        <v>1603</v>
      </c>
      <c r="M1957" s="5" t="s">
        <v>33</v>
      </c>
      <c r="N1957" s="5">
        <v>968</v>
      </c>
      <c r="O1957" s="5">
        <v>5877922.1500000004</v>
      </c>
      <c r="P1957" s="49"/>
      <c r="Q1957" s="48"/>
    </row>
    <row r="1958" spans="1:17" x14ac:dyDescent="0.3">
      <c r="A1958" t="s">
        <v>2460</v>
      </c>
      <c r="B1958" t="s">
        <v>135</v>
      </c>
      <c r="C1958" s="46" t="s">
        <v>176</v>
      </c>
      <c r="D1958" t="s">
        <v>177</v>
      </c>
      <c r="E1958" t="s">
        <v>6</v>
      </c>
      <c r="F1958" t="s">
        <v>1602</v>
      </c>
      <c r="G1958" t="s">
        <v>137</v>
      </c>
      <c r="H1958" t="s">
        <v>138</v>
      </c>
      <c r="I1958" t="s">
        <v>139</v>
      </c>
      <c r="J1958" t="s">
        <v>88</v>
      </c>
      <c r="K1958" s="5" t="s">
        <v>95</v>
      </c>
      <c r="L1958" s="5" t="s">
        <v>1603</v>
      </c>
      <c r="M1958" s="5" t="s">
        <v>33</v>
      </c>
      <c r="N1958" s="5">
        <v>3</v>
      </c>
      <c r="O1958" s="5">
        <v>3461.27</v>
      </c>
      <c r="P1958" s="49"/>
      <c r="Q1958" s="48"/>
    </row>
    <row r="1959" spans="1:17" x14ac:dyDescent="0.3">
      <c r="A1959" t="s">
        <v>2461</v>
      </c>
      <c r="B1959" t="s">
        <v>135</v>
      </c>
      <c r="C1959" s="46" t="s">
        <v>176</v>
      </c>
      <c r="D1959" t="s">
        <v>177</v>
      </c>
      <c r="E1959" t="s">
        <v>6</v>
      </c>
      <c r="F1959" t="s">
        <v>1602</v>
      </c>
      <c r="G1959" t="s">
        <v>137</v>
      </c>
      <c r="H1959" t="s">
        <v>138</v>
      </c>
      <c r="I1959" t="s">
        <v>139</v>
      </c>
      <c r="J1959" t="s">
        <v>88</v>
      </c>
      <c r="K1959" s="5" t="s">
        <v>95</v>
      </c>
      <c r="L1959" s="5" t="s">
        <v>1603</v>
      </c>
      <c r="M1959" s="5" t="s">
        <v>33</v>
      </c>
      <c r="N1959" s="5">
        <v>4598</v>
      </c>
      <c r="O1959" s="5">
        <v>4965299.4800000004</v>
      </c>
      <c r="P1959" s="49"/>
      <c r="Q1959" s="48"/>
    </row>
    <row r="1960" spans="1:17" x14ac:dyDescent="0.3">
      <c r="A1960" t="s">
        <v>2462</v>
      </c>
      <c r="B1960" t="s">
        <v>135</v>
      </c>
      <c r="C1960" s="46" t="s">
        <v>176</v>
      </c>
      <c r="D1960" t="s">
        <v>177</v>
      </c>
      <c r="E1960" t="s">
        <v>6</v>
      </c>
      <c r="F1960" t="s">
        <v>1602</v>
      </c>
      <c r="G1960" t="s">
        <v>137</v>
      </c>
      <c r="H1960" t="s">
        <v>138</v>
      </c>
      <c r="I1960" t="s">
        <v>139</v>
      </c>
      <c r="J1960" t="s">
        <v>35</v>
      </c>
      <c r="K1960" s="5" t="s">
        <v>95</v>
      </c>
      <c r="L1960" s="5" t="s">
        <v>1603</v>
      </c>
      <c r="M1960" s="5" t="s">
        <v>33</v>
      </c>
      <c r="N1960" s="5">
        <v>260</v>
      </c>
      <c r="O1960" s="5">
        <v>654440.39</v>
      </c>
      <c r="P1960" s="49"/>
      <c r="Q1960" s="48"/>
    </row>
    <row r="1961" spans="1:17" x14ac:dyDescent="0.3">
      <c r="A1961" t="s">
        <v>2463</v>
      </c>
      <c r="B1961" t="s">
        <v>135</v>
      </c>
      <c r="C1961" s="46" t="s">
        <v>176</v>
      </c>
      <c r="D1961" t="s">
        <v>177</v>
      </c>
      <c r="E1961" t="s">
        <v>6</v>
      </c>
      <c r="F1961" t="s">
        <v>1602</v>
      </c>
      <c r="G1961" t="s">
        <v>137</v>
      </c>
      <c r="H1961" t="s">
        <v>138</v>
      </c>
      <c r="I1961" t="s">
        <v>139</v>
      </c>
      <c r="J1961" t="s">
        <v>88</v>
      </c>
      <c r="K1961" s="5" t="s">
        <v>96</v>
      </c>
      <c r="L1961" s="5" t="s">
        <v>1603</v>
      </c>
      <c r="M1961" s="5" t="s">
        <v>33</v>
      </c>
      <c r="N1961" s="5">
        <v>122</v>
      </c>
      <c r="O1961" s="5">
        <v>104325.1</v>
      </c>
      <c r="P1961" s="49"/>
      <c r="Q1961" s="48"/>
    </row>
    <row r="1962" spans="1:17" x14ac:dyDescent="0.3">
      <c r="A1962" t="s">
        <v>2464</v>
      </c>
      <c r="B1962" t="s">
        <v>135</v>
      </c>
      <c r="C1962" s="46" t="s">
        <v>176</v>
      </c>
      <c r="D1962" t="s">
        <v>177</v>
      </c>
      <c r="E1962" t="s">
        <v>6</v>
      </c>
      <c r="F1962" t="s">
        <v>1602</v>
      </c>
      <c r="G1962" t="s">
        <v>137</v>
      </c>
      <c r="H1962" t="s">
        <v>138</v>
      </c>
      <c r="I1962" t="s">
        <v>139</v>
      </c>
      <c r="J1962" t="s">
        <v>87</v>
      </c>
      <c r="K1962" s="5" t="s">
        <v>95</v>
      </c>
      <c r="L1962" s="5" t="s">
        <v>1603</v>
      </c>
      <c r="M1962" s="5" t="s">
        <v>33</v>
      </c>
      <c r="N1962" s="5">
        <v>602</v>
      </c>
      <c r="O1962" s="5">
        <v>856040.86</v>
      </c>
      <c r="P1962" s="49"/>
      <c r="Q1962" s="48"/>
    </row>
    <row r="1963" spans="1:17" x14ac:dyDescent="0.3">
      <c r="A1963" t="s">
        <v>2465</v>
      </c>
      <c r="B1963" t="s">
        <v>135</v>
      </c>
      <c r="C1963" s="46" t="s">
        <v>176</v>
      </c>
      <c r="D1963" t="s">
        <v>177</v>
      </c>
      <c r="E1963" t="s">
        <v>6</v>
      </c>
      <c r="F1963" t="s">
        <v>1602</v>
      </c>
      <c r="G1963" t="s">
        <v>137</v>
      </c>
      <c r="H1963" t="s">
        <v>138</v>
      </c>
      <c r="I1963" t="s">
        <v>139</v>
      </c>
      <c r="J1963" t="s">
        <v>87</v>
      </c>
      <c r="K1963" s="5" t="s">
        <v>95</v>
      </c>
      <c r="L1963" s="5" t="s">
        <v>1603</v>
      </c>
      <c r="M1963" s="5" t="s">
        <v>33</v>
      </c>
      <c r="N1963" s="5">
        <v>4046</v>
      </c>
      <c r="O1963" s="5">
        <v>6260761.4299999997</v>
      </c>
      <c r="P1963" s="49"/>
      <c r="Q1963" s="48"/>
    </row>
    <row r="1964" spans="1:17" x14ac:dyDescent="0.3">
      <c r="A1964" t="s">
        <v>2466</v>
      </c>
      <c r="B1964" t="s">
        <v>135</v>
      </c>
      <c r="C1964" s="46" t="s">
        <v>176</v>
      </c>
      <c r="D1964" t="s">
        <v>177</v>
      </c>
      <c r="E1964" t="s">
        <v>6</v>
      </c>
      <c r="F1964" t="s">
        <v>1602</v>
      </c>
      <c r="G1964" t="s">
        <v>137</v>
      </c>
      <c r="H1964" t="s">
        <v>138</v>
      </c>
      <c r="K1964" s="5" t="s">
        <v>96</v>
      </c>
      <c r="M1964" s="5" t="s">
        <v>33</v>
      </c>
      <c r="N1964" s="5">
        <v>77</v>
      </c>
      <c r="O1964" s="5">
        <v>113740.06</v>
      </c>
      <c r="P1964" s="49"/>
      <c r="Q1964" s="48"/>
    </row>
    <row r="1965" spans="1:17" x14ac:dyDescent="0.3">
      <c r="A1965" t="s">
        <v>2467</v>
      </c>
      <c r="B1965" t="s">
        <v>135</v>
      </c>
      <c r="C1965" s="46" t="s">
        <v>176</v>
      </c>
      <c r="D1965" t="s">
        <v>177</v>
      </c>
      <c r="E1965" t="s">
        <v>6</v>
      </c>
      <c r="F1965" t="s">
        <v>1602</v>
      </c>
      <c r="G1965" t="s">
        <v>137</v>
      </c>
      <c r="H1965" t="s">
        <v>138</v>
      </c>
      <c r="I1965" t="s">
        <v>139</v>
      </c>
      <c r="J1965" t="s">
        <v>88</v>
      </c>
      <c r="K1965" s="5" t="s">
        <v>96</v>
      </c>
      <c r="L1965" s="5" t="s">
        <v>1603</v>
      </c>
      <c r="M1965" s="5" t="s">
        <v>33</v>
      </c>
      <c r="N1965" s="5">
        <v>300</v>
      </c>
      <c r="O1965" s="5">
        <v>422777.79</v>
      </c>
      <c r="P1965" s="49"/>
      <c r="Q1965" s="48"/>
    </row>
    <row r="1966" spans="1:17" x14ac:dyDescent="0.3">
      <c r="A1966" t="s">
        <v>2468</v>
      </c>
      <c r="B1966" t="s">
        <v>135</v>
      </c>
      <c r="C1966" s="46" t="s">
        <v>176</v>
      </c>
      <c r="D1966" t="s">
        <v>177</v>
      </c>
      <c r="E1966" t="s">
        <v>6</v>
      </c>
      <c r="F1966" t="s">
        <v>1602</v>
      </c>
      <c r="G1966" t="s">
        <v>137</v>
      </c>
      <c r="H1966" t="s">
        <v>138</v>
      </c>
      <c r="I1966" t="s">
        <v>139</v>
      </c>
      <c r="J1966" t="s">
        <v>88</v>
      </c>
      <c r="K1966" s="5" t="s">
        <v>96</v>
      </c>
      <c r="L1966" s="5" t="s">
        <v>1603</v>
      </c>
      <c r="M1966" s="5" t="s">
        <v>33</v>
      </c>
      <c r="N1966" s="5">
        <v>1200</v>
      </c>
      <c r="O1966" s="5">
        <v>1005493.66</v>
      </c>
      <c r="P1966" s="49"/>
      <c r="Q1966" s="48"/>
    </row>
    <row r="1967" spans="1:17" x14ac:dyDescent="0.3">
      <c r="A1967" t="s">
        <v>2469</v>
      </c>
      <c r="B1967" t="s">
        <v>135</v>
      </c>
      <c r="C1967" s="46" t="s">
        <v>176</v>
      </c>
      <c r="D1967" t="s">
        <v>177</v>
      </c>
      <c r="E1967" t="s">
        <v>6</v>
      </c>
      <c r="F1967" t="s">
        <v>1602</v>
      </c>
      <c r="G1967" t="s">
        <v>137</v>
      </c>
      <c r="H1967" t="s">
        <v>138</v>
      </c>
      <c r="I1967" t="s">
        <v>140</v>
      </c>
      <c r="J1967" t="s">
        <v>141</v>
      </c>
      <c r="K1967" s="5" t="s">
        <v>95</v>
      </c>
      <c r="M1967" s="5" t="s">
        <v>33</v>
      </c>
      <c r="N1967" s="5">
        <v>600</v>
      </c>
      <c r="O1967" s="5">
        <v>256032.14</v>
      </c>
      <c r="P1967" s="49"/>
      <c r="Q1967" s="48"/>
    </row>
    <row r="1968" spans="1:17" x14ac:dyDescent="0.3">
      <c r="A1968" t="s">
        <v>2470</v>
      </c>
      <c r="B1968" t="s">
        <v>135</v>
      </c>
      <c r="C1968" s="46" t="s">
        <v>176</v>
      </c>
      <c r="D1968" t="s">
        <v>177</v>
      </c>
      <c r="E1968" t="s">
        <v>6</v>
      </c>
      <c r="F1968" t="s">
        <v>1602</v>
      </c>
      <c r="G1968" t="s">
        <v>137</v>
      </c>
      <c r="H1968" t="s">
        <v>138</v>
      </c>
      <c r="I1968" t="s">
        <v>140</v>
      </c>
      <c r="J1968" t="s">
        <v>141</v>
      </c>
      <c r="K1968" s="5" t="s">
        <v>96</v>
      </c>
      <c r="M1968" s="5" t="s">
        <v>33</v>
      </c>
      <c r="N1968" s="5">
        <v>998</v>
      </c>
      <c r="O1968" s="5">
        <v>136800.32000000001</v>
      </c>
      <c r="P1968" s="49"/>
      <c r="Q1968" s="48"/>
    </row>
    <row r="1969" spans="1:17" x14ac:dyDescent="0.3">
      <c r="A1969" t="s">
        <v>2471</v>
      </c>
      <c r="B1969" t="s">
        <v>135</v>
      </c>
      <c r="C1969" s="46" t="s">
        <v>176</v>
      </c>
      <c r="D1969" t="s">
        <v>177</v>
      </c>
      <c r="E1969" t="s">
        <v>6</v>
      </c>
      <c r="F1969" t="s">
        <v>1602</v>
      </c>
      <c r="G1969" t="s">
        <v>137</v>
      </c>
      <c r="H1969" t="s">
        <v>138</v>
      </c>
      <c r="I1969" t="s">
        <v>140</v>
      </c>
      <c r="J1969" t="s">
        <v>141</v>
      </c>
      <c r="K1969" s="5" t="s">
        <v>95</v>
      </c>
      <c r="M1969" s="5" t="s">
        <v>33</v>
      </c>
      <c r="N1969" s="5">
        <v>240</v>
      </c>
      <c r="O1969" s="5">
        <v>192498.6</v>
      </c>
      <c r="P1969" s="49"/>
      <c r="Q1969" s="48"/>
    </row>
    <row r="1970" spans="1:17" x14ac:dyDescent="0.3">
      <c r="A1970" t="s">
        <v>2472</v>
      </c>
      <c r="B1970" t="s">
        <v>135</v>
      </c>
      <c r="C1970" s="46" t="s">
        <v>176</v>
      </c>
      <c r="D1970" t="s">
        <v>177</v>
      </c>
      <c r="E1970" t="s">
        <v>6</v>
      </c>
      <c r="F1970" t="s">
        <v>1602</v>
      </c>
      <c r="G1970" t="s">
        <v>137</v>
      </c>
      <c r="H1970" t="s">
        <v>138</v>
      </c>
      <c r="I1970" t="s">
        <v>140</v>
      </c>
      <c r="J1970" t="s">
        <v>141</v>
      </c>
      <c r="K1970" s="5" t="s">
        <v>95</v>
      </c>
      <c r="M1970" s="5" t="s">
        <v>33</v>
      </c>
      <c r="N1970" s="5">
        <v>1</v>
      </c>
      <c r="O1970" s="5">
        <v>3793.55</v>
      </c>
      <c r="P1970" s="49"/>
      <c r="Q1970" s="48"/>
    </row>
    <row r="1971" spans="1:17" x14ac:dyDescent="0.3">
      <c r="A1971" t="s">
        <v>2473</v>
      </c>
      <c r="B1971" t="s">
        <v>135</v>
      </c>
      <c r="C1971" s="46" t="s">
        <v>176</v>
      </c>
      <c r="D1971" t="s">
        <v>177</v>
      </c>
      <c r="E1971" t="s">
        <v>6</v>
      </c>
      <c r="F1971" t="s">
        <v>1602</v>
      </c>
      <c r="G1971" t="s">
        <v>137</v>
      </c>
      <c r="H1971" t="s">
        <v>138</v>
      </c>
      <c r="I1971" t="s">
        <v>140</v>
      </c>
      <c r="J1971" t="s">
        <v>141</v>
      </c>
      <c r="K1971" s="5" t="s">
        <v>95</v>
      </c>
      <c r="M1971" s="5" t="s">
        <v>33</v>
      </c>
      <c r="N1971" s="5">
        <v>52</v>
      </c>
      <c r="O1971" s="5">
        <v>260580</v>
      </c>
      <c r="P1971" s="49"/>
      <c r="Q1971" s="48"/>
    </row>
    <row r="1972" spans="1:17" x14ac:dyDescent="0.3">
      <c r="A1972" t="s">
        <v>2474</v>
      </c>
      <c r="B1972" t="s">
        <v>135</v>
      </c>
      <c r="C1972" s="46" t="s">
        <v>176</v>
      </c>
      <c r="D1972" t="s">
        <v>177</v>
      </c>
      <c r="E1972" t="s">
        <v>6</v>
      </c>
      <c r="F1972" t="s">
        <v>1602</v>
      </c>
      <c r="G1972" t="s">
        <v>137</v>
      </c>
      <c r="H1972" t="s">
        <v>138</v>
      </c>
      <c r="I1972" t="s">
        <v>140</v>
      </c>
      <c r="J1972" t="s">
        <v>142</v>
      </c>
      <c r="K1972" s="5" t="s">
        <v>95</v>
      </c>
      <c r="M1972" s="5" t="s">
        <v>33</v>
      </c>
      <c r="N1972" s="5">
        <v>1</v>
      </c>
      <c r="O1972" s="5">
        <v>3209.59</v>
      </c>
      <c r="P1972" s="49"/>
      <c r="Q1972" s="48"/>
    </row>
    <row r="1973" spans="1:17" x14ac:dyDescent="0.3">
      <c r="A1973" t="s">
        <v>2475</v>
      </c>
      <c r="B1973" t="s">
        <v>135</v>
      </c>
      <c r="C1973" s="46" t="s">
        <v>176</v>
      </c>
      <c r="D1973" t="s">
        <v>177</v>
      </c>
      <c r="E1973" t="s">
        <v>6</v>
      </c>
      <c r="F1973" t="s">
        <v>1602</v>
      </c>
      <c r="G1973" t="s">
        <v>137</v>
      </c>
      <c r="H1973" t="s">
        <v>138</v>
      </c>
      <c r="I1973" t="s">
        <v>140</v>
      </c>
      <c r="J1973" t="s">
        <v>141</v>
      </c>
      <c r="K1973" s="5" t="s">
        <v>95</v>
      </c>
      <c r="M1973" s="5" t="s">
        <v>33</v>
      </c>
      <c r="N1973" s="5">
        <v>500</v>
      </c>
      <c r="O1973" s="5">
        <v>442514.31</v>
      </c>
      <c r="P1973" s="49"/>
      <c r="Q1973" s="48"/>
    </row>
    <row r="1974" spans="1:17" x14ac:dyDescent="0.3">
      <c r="A1974" t="s">
        <v>2476</v>
      </c>
      <c r="B1974" t="s">
        <v>135</v>
      </c>
      <c r="C1974" s="46" t="s">
        <v>176</v>
      </c>
      <c r="D1974" t="s">
        <v>177</v>
      </c>
      <c r="E1974" t="s">
        <v>6</v>
      </c>
      <c r="F1974" t="s">
        <v>1602</v>
      </c>
      <c r="G1974" t="s">
        <v>137</v>
      </c>
      <c r="H1974" t="s">
        <v>138</v>
      </c>
      <c r="I1974" t="s">
        <v>140</v>
      </c>
      <c r="J1974" t="s">
        <v>141</v>
      </c>
      <c r="K1974" s="5" t="s">
        <v>95</v>
      </c>
      <c r="M1974" s="5" t="s">
        <v>33</v>
      </c>
      <c r="N1974" s="5">
        <v>166</v>
      </c>
      <c r="O1974" s="5">
        <v>138967.51999999999</v>
      </c>
      <c r="P1974" s="49"/>
      <c r="Q1974" s="48"/>
    </row>
    <row r="1975" spans="1:17" x14ac:dyDescent="0.3">
      <c r="A1975" t="s">
        <v>2477</v>
      </c>
      <c r="B1975" t="s">
        <v>135</v>
      </c>
      <c r="C1975" s="46" t="s">
        <v>176</v>
      </c>
      <c r="D1975" t="s">
        <v>177</v>
      </c>
      <c r="E1975" t="s">
        <v>6</v>
      </c>
      <c r="F1975" t="s">
        <v>1602</v>
      </c>
      <c r="G1975" t="s">
        <v>137</v>
      </c>
      <c r="H1975" t="s">
        <v>138</v>
      </c>
      <c r="I1975" t="s">
        <v>140</v>
      </c>
      <c r="J1975" t="s">
        <v>141</v>
      </c>
      <c r="K1975" s="5" t="s">
        <v>95</v>
      </c>
      <c r="M1975" s="5" t="s">
        <v>33</v>
      </c>
      <c r="N1975" s="5">
        <v>16</v>
      </c>
      <c r="O1975" s="5">
        <v>21832.59</v>
      </c>
      <c r="P1975" s="49"/>
      <c r="Q1975" s="48"/>
    </row>
    <row r="1976" spans="1:17" x14ac:dyDescent="0.3">
      <c r="A1976" t="s">
        <v>2478</v>
      </c>
      <c r="B1976" t="s">
        <v>135</v>
      </c>
      <c r="C1976" s="46" t="s">
        <v>176</v>
      </c>
      <c r="D1976" t="s">
        <v>177</v>
      </c>
      <c r="E1976" t="s">
        <v>6</v>
      </c>
      <c r="F1976" t="s">
        <v>1602</v>
      </c>
      <c r="G1976" t="s">
        <v>137</v>
      </c>
      <c r="H1976" t="s">
        <v>138</v>
      </c>
      <c r="I1976" t="s">
        <v>140</v>
      </c>
      <c r="J1976" t="s">
        <v>141</v>
      </c>
      <c r="K1976" s="5" t="s">
        <v>95</v>
      </c>
      <c r="M1976" s="5" t="s">
        <v>33</v>
      </c>
      <c r="N1976" s="5">
        <v>4</v>
      </c>
      <c r="O1976" s="5">
        <v>4500.9399999999996</v>
      </c>
      <c r="P1976" s="49"/>
      <c r="Q1976" s="48"/>
    </row>
    <row r="1977" spans="1:17" x14ac:dyDescent="0.3">
      <c r="A1977" t="s">
        <v>2479</v>
      </c>
      <c r="B1977" t="s">
        <v>135</v>
      </c>
      <c r="C1977" s="46" t="s">
        <v>176</v>
      </c>
      <c r="D1977" t="s">
        <v>177</v>
      </c>
      <c r="E1977" t="s">
        <v>6</v>
      </c>
      <c r="F1977" t="s">
        <v>1602</v>
      </c>
      <c r="G1977" t="s">
        <v>137</v>
      </c>
      <c r="H1977" t="s">
        <v>138</v>
      </c>
      <c r="I1977" t="s">
        <v>140</v>
      </c>
      <c r="J1977" t="s">
        <v>153</v>
      </c>
      <c r="K1977" s="5" t="s">
        <v>95</v>
      </c>
      <c r="M1977" s="5" t="s">
        <v>33</v>
      </c>
      <c r="N1977" s="5">
        <v>7236</v>
      </c>
      <c r="O1977" s="5">
        <v>1631406.44</v>
      </c>
      <c r="P1977" s="49"/>
      <c r="Q1977" s="48"/>
    </row>
    <row r="1978" spans="1:17" x14ac:dyDescent="0.3">
      <c r="A1978" t="s">
        <v>2480</v>
      </c>
      <c r="B1978" t="s">
        <v>135</v>
      </c>
      <c r="C1978" s="46" t="s">
        <v>176</v>
      </c>
      <c r="D1978" t="s">
        <v>177</v>
      </c>
      <c r="E1978" t="s">
        <v>6</v>
      </c>
      <c r="F1978" t="s">
        <v>1602</v>
      </c>
      <c r="G1978" t="s">
        <v>137</v>
      </c>
      <c r="H1978" t="s">
        <v>138</v>
      </c>
      <c r="I1978" t="s">
        <v>155</v>
      </c>
      <c r="K1978" s="5" t="s">
        <v>96</v>
      </c>
      <c r="M1978" s="5" t="s">
        <v>33</v>
      </c>
      <c r="N1978" s="5">
        <v>9800</v>
      </c>
      <c r="O1978" s="5">
        <v>281632.45</v>
      </c>
      <c r="P1978" s="49"/>
      <c r="Q1978" s="48"/>
    </row>
    <row r="1979" spans="1:17" x14ac:dyDescent="0.3">
      <c r="A1979" t="s">
        <v>2481</v>
      </c>
      <c r="B1979" t="s">
        <v>135</v>
      </c>
      <c r="C1979" s="46" t="s">
        <v>176</v>
      </c>
      <c r="D1979" t="s">
        <v>177</v>
      </c>
      <c r="E1979" t="s">
        <v>6</v>
      </c>
      <c r="F1979" t="s">
        <v>1602</v>
      </c>
      <c r="G1979" t="s">
        <v>137</v>
      </c>
      <c r="H1979" t="s">
        <v>138</v>
      </c>
      <c r="K1979" s="5" t="s">
        <v>96</v>
      </c>
      <c r="M1979" s="5" t="s">
        <v>33</v>
      </c>
      <c r="N1979" s="5">
        <v>2000</v>
      </c>
      <c r="O1979" s="5">
        <v>37919.19</v>
      </c>
      <c r="P1979" s="49"/>
      <c r="Q1979" s="48"/>
    </row>
    <row r="1980" spans="1:17" x14ac:dyDescent="0.3">
      <c r="A1980" t="s">
        <v>2482</v>
      </c>
      <c r="B1980" t="s">
        <v>135</v>
      </c>
      <c r="C1980" s="46" t="s">
        <v>176</v>
      </c>
      <c r="D1980" t="s">
        <v>177</v>
      </c>
      <c r="E1980" t="s">
        <v>6</v>
      </c>
      <c r="F1980" t="s">
        <v>1602</v>
      </c>
      <c r="G1980" t="s">
        <v>137</v>
      </c>
      <c r="H1980" t="s">
        <v>138</v>
      </c>
      <c r="I1980" t="s">
        <v>31</v>
      </c>
      <c r="J1980" t="s">
        <v>1184</v>
      </c>
      <c r="K1980" s="5" t="s">
        <v>96</v>
      </c>
      <c r="M1980" s="5" t="s">
        <v>33</v>
      </c>
      <c r="N1980" s="5">
        <v>89040</v>
      </c>
      <c r="O1980" s="5">
        <v>4280346.3899999997</v>
      </c>
      <c r="P1980" s="49"/>
      <c r="Q1980" s="48"/>
    </row>
    <row r="1981" spans="1:17" x14ac:dyDescent="0.3">
      <c r="A1981" t="s">
        <v>2483</v>
      </c>
      <c r="B1981" t="s">
        <v>135</v>
      </c>
      <c r="C1981" s="46" t="s">
        <v>176</v>
      </c>
      <c r="D1981" t="s">
        <v>177</v>
      </c>
      <c r="E1981" t="s">
        <v>6</v>
      </c>
      <c r="F1981" t="s">
        <v>1602</v>
      </c>
      <c r="G1981" t="s">
        <v>137</v>
      </c>
      <c r="H1981" t="s">
        <v>138</v>
      </c>
      <c r="K1981" s="5" t="s">
        <v>96</v>
      </c>
      <c r="M1981" s="5" t="s">
        <v>33</v>
      </c>
      <c r="N1981" s="5">
        <v>11040</v>
      </c>
      <c r="O1981" s="5">
        <v>511235.52</v>
      </c>
      <c r="P1981" s="49"/>
      <c r="Q1981" s="48"/>
    </row>
    <row r="1982" spans="1:17" x14ac:dyDescent="0.3">
      <c r="A1982" t="s">
        <v>2484</v>
      </c>
      <c r="B1982" t="s">
        <v>135</v>
      </c>
      <c r="C1982" s="46" t="s">
        <v>176</v>
      </c>
      <c r="D1982" t="s">
        <v>177</v>
      </c>
      <c r="E1982" t="s">
        <v>6</v>
      </c>
      <c r="F1982" t="s">
        <v>1602</v>
      </c>
      <c r="G1982" t="s">
        <v>137</v>
      </c>
      <c r="H1982" t="s">
        <v>138</v>
      </c>
      <c r="K1982" s="5" t="s">
        <v>96</v>
      </c>
      <c r="M1982" s="5" t="s">
        <v>33</v>
      </c>
      <c r="N1982" s="5">
        <v>14400</v>
      </c>
      <c r="O1982" s="5">
        <v>668053.64</v>
      </c>
      <c r="P1982" s="49"/>
      <c r="Q1982" s="48"/>
    </row>
    <row r="1983" spans="1:17" x14ac:dyDescent="0.3">
      <c r="A1983" t="s">
        <v>2485</v>
      </c>
      <c r="B1983" t="s">
        <v>135</v>
      </c>
      <c r="C1983" s="46" t="s">
        <v>176</v>
      </c>
      <c r="D1983" t="s">
        <v>177</v>
      </c>
      <c r="E1983" t="s">
        <v>6</v>
      </c>
      <c r="F1983" t="s">
        <v>1602</v>
      </c>
      <c r="G1983" t="s">
        <v>137</v>
      </c>
      <c r="H1983" t="s">
        <v>138</v>
      </c>
      <c r="I1983" t="s">
        <v>31</v>
      </c>
      <c r="J1983" t="s">
        <v>1184</v>
      </c>
      <c r="K1983" s="5" t="s">
        <v>96</v>
      </c>
      <c r="M1983" s="5" t="s">
        <v>33</v>
      </c>
      <c r="N1983" s="5">
        <v>2208</v>
      </c>
      <c r="O1983" s="5">
        <v>212758.97</v>
      </c>
      <c r="P1983" s="49"/>
      <c r="Q1983" s="48"/>
    </row>
    <row r="1984" spans="1:17" x14ac:dyDescent="0.3">
      <c r="A1984" t="s">
        <v>2486</v>
      </c>
      <c r="B1984" t="s">
        <v>135</v>
      </c>
      <c r="C1984" s="46" t="s">
        <v>176</v>
      </c>
      <c r="D1984" t="s">
        <v>177</v>
      </c>
      <c r="E1984" t="s">
        <v>6</v>
      </c>
      <c r="F1984" t="s">
        <v>1602</v>
      </c>
      <c r="G1984" t="s">
        <v>137</v>
      </c>
      <c r="H1984" t="s">
        <v>138</v>
      </c>
      <c r="I1984" t="s">
        <v>31</v>
      </c>
      <c r="J1984" t="s">
        <v>1184</v>
      </c>
      <c r="K1984" s="5" t="s">
        <v>96</v>
      </c>
      <c r="M1984" s="5" t="s">
        <v>33</v>
      </c>
      <c r="N1984" s="5">
        <v>8880</v>
      </c>
      <c r="O1984" s="5">
        <v>573945.68999999994</v>
      </c>
      <c r="P1984" s="49"/>
      <c r="Q1984" s="48"/>
    </row>
    <row r="1985" spans="1:17" x14ac:dyDescent="0.3">
      <c r="A1985" t="s">
        <v>2487</v>
      </c>
      <c r="B1985" t="s">
        <v>135</v>
      </c>
      <c r="C1985" s="46" t="s">
        <v>176</v>
      </c>
      <c r="D1985" t="s">
        <v>177</v>
      </c>
      <c r="E1985" t="s">
        <v>6</v>
      </c>
      <c r="F1985" t="s">
        <v>1602</v>
      </c>
      <c r="G1985" t="s">
        <v>137</v>
      </c>
      <c r="H1985" t="s">
        <v>138</v>
      </c>
      <c r="I1985" t="s">
        <v>31</v>
      </c>
      <c r="J1985" t="s">
        <v>1184</v>
      </c>
      <c r="K1985" s="5" t="s">
        <v>96</v>
      </c>
      <c r="M1985" s="5" t="s">
        <v>33</v>
      </c>
      <c r="N1985" s="5">
        <v>3360</v>
      </c>
      <c r="O1985" s="5">
        <v>295421.75</v>
      </c>
      <c r="P1985" s="49"/>
      <c r="Q1985" s="48"/>
    </row>
    <row r="1986" spans="1:17" x14ac:dyDescent="0.3">
      <c r="A1986" t="s">
        <v>2488</v>
      </c>
      <c r="B1986" t="s">
        <v>135</v>
      </c>
      <c r="C1986" s="46" t="s">
        <v>176</v>
      </c>
      <c r="D1986" t="s">
        <v>177</v>
      </c>
      <c r="E1986" t="s">
        <v>6</v>
      </c>
      <c r="F1986" t="s">
        <v>1602</v>
      </c>
      <c r="G1986" t="s">
        <v>137</v>
      </c>
      <c r="H1986" t="s">
        <v>138</v>
      </c>
      <c r="I1986" t="s">
        <v>31</v>
      </c>
      <c r="J1986" t="s">
        <v>1184</v>
      </c>
      <c r="K1986" s="5" t="s">
        <v>96</v>
      </c>
      <c r="M1986" s="5" t="s">
        <v>33</v>
      </c>
      <c r="N1986" s="5">
        <v>8496</v>
      </c>
      <c r="O1986" s="5">
        <v>743543.56</v>
      </c>
      <c r="P1986" s="49"/>
      <c r="Q1986" s="48"/>
    </row>
    <row r="1987" spans="1:17" x14ac:dyDescent="0.3">
      <c r="A1987" t="s">
        <v>2489</v>
      </c>
      <c r="B1987" t="s">
        <v>135</v>
      </c>
      <c r="C1987" s="46" t="s">
        <v>176</v>
      </c>
      <c r="D1987" t="s">
        <v>177</v>
      </c>
      <c r="E1987" t="s">
        <v>6</v>
      </c>
      <c r="F1987" t="s">
        <v>1602</v>
      </c>
      <c r="G1987" t="s">
        <v>137</v>
      </c>
      <c r="H1987" t="s">
        <v>138</v>
      </c>
      <c r="K1987" s="5" t="s">
        <v>95</v>
      </c>
      <c r="M1987" s="5" t="s">
        <v>33</v>
      </c>
      <c r="N1987" s="5">
        <v>9160</v>
      </c>
      <c r="O1987" s="5">
        <v>931148.16</v>
      </c>
      <c r="P1987" s="49"/>
      <c r="Q1987" s="48"/>
    </row>
    <row r="1988" spans="1:17" x14ac:dyDescent="0.3">
      <c r="A1988" t="s">
        <v>2490</v>
      </c>
      <c r="B1988" t="s">
        <v>135</v>
      </c>
      <c r="C1988" s="46" t="s">
        <v>176</v>
      </c>
      <c r="D1988" t="s">
        <v>177</v>
      </c>
      <c r="E1988" t="s">
        <v>6</v>
      </c>
      <c r="F1988" t="s">
        <v>1602</v>
      </c>
      <c r="G1988" t="s">
        <v>137</v>
      </c>
      <c r="H1988" t="s">
        <v>138</v>
      </c>
      <c r="I1988" t="s">
        <v>139</v>
      </c>
      <c r="J1988" t="s">
        <v>88</v>
      </c>
      <c r="K1988" s="5" t="s">
        <v>95</v>
      </c>
      <c r="L1988" s="5" t="s">
        <v>1603</v>
      </c>
      <c r="M1988" s="5" t="s">
        <v>33</v>
      </c>
      <c r="N1988" s="5">
        <v>1620</v>
      </c>
      <c r="O1988" s="5">
        <v>1563452.96</v>
      </c>
      <c r="P1988" s="49"/>
      <c r="Q1988" s="48"/>
    </row>
    <row r="1989" spans="1:17" x14ac:dyDescent="0.3">
      <c r="A1989" t="s">
        <v>2491</v>
      </c>
      <c r="B1989" t="s">
        <v>135</v>
      </c>
      <c r="C1989" s="46" t="s">
        <v>176</v>
      </c>
      <c r="D1989" t="s">
        <v>177</v>
      </c>
      <c r="E1989" t="s">
        <v>6</v>
      </c>
      <c r="F1989" t="s">
        <v>1602</v>
      </c>
      <c r="G1989" t="s">
        <v>137</v>
      </c>
      <c r="H1989" t="s">
        <v>138</v>
      </c>
      <c r="I1989" t="s">
        <v>139</v>
      </c>
      <c r="J1989" t="s">
        <v>87</v>
      </c>
      <c r="K1989" s="5" t="s">
        <v>96</v>
      </c>
      <c r="L1989" s="5" t="s">
        <v>1603</v>
      </c>
      <c r="M1989" s="5" t="s">
        <v>33</v>
      </c>
      <c r="N1989" s="5">
        <v>3404</v>
      </c>
      <c r="O1989" s="5">
        <v>3658118.21</v>
      </c>
      <c r="P1989" s="49"/>
      <c r="Q1989" s="48"/>
    </row>
    <row r="1990" spans="1:17" x14ac:dyDescent="0.3">
      <c r="A1990" t="s">
        <v>2492</v>
      </c>
      <c r="B1990" t="s">
        <v>135</v>
      </c>
      <c r="C1990" s="46" t="s">
        <v>176</v>
      </c>
      <c r="D1990" t="s">
        <v>177</v>
      </c>
      <c r="E1990" t="s">
        <v>6</v>
      </c>
      <c r="F1990" t="s">
        <v>1602</v>
      </c>
      <c r="G1990" t="s">
        <v>137</v>
      </c>
      <c r="H1990" t="s">
        <v>138</v>
      </c>
      <c r="I1990" t="s">
        <v>139</v>
      </c>
      <c r="J1990" t="s">
        <v>87</v>
      </c>
      <c r="K1990" s="5" t="s">
        <v>96</v>
      </c>
      <c r="L1990" s="5" t="s">
        <v>1603</v>
      </c>
      <c r="M1990" s="5" t="s">
        <v>33</v>
      </c>
      <c r="N1990" s="5">
        <v>4270</v>
      </c>
      <c r="O1990" s="5">
        <v>4415061.05</v>
      </c>
      <c r="P1990" s="49"/>
      <c r="Q1990" s="48"/>
    </row>
    <row r="1991" spans="1:17" x14ac:dyDescent="0.3">
      <c r="A1991" t="s">
        <v>2493</v>
      </c>
      <c r="B1991" t="s">
        <v>135</v>
      </c>
      <c r="C1991" s="46" t="s">
        <v>176</v>
      </c>
      <c r="D1991" t="s">
        <v>177</v>
      </c>
      <c r="E1991" t="s">
        <v>6</v>
      </c>
      <c r="F1991" t="s">
        <v>1602</v>
      </c>
      <c r="G1991" t="s">
        <v>137</v>
      </c>
      <c r="H1991" t="s">
        <v>138</v>
      </c>
      <c r="I1991" t="s">
        <v>31</v>
      </c>
      <c r="J1991" t="s">
        <v>1184</v>
      </c>
      <c r="K1991" s="5" t="s">
        <v>96</v>
      </c>
      <c r="M1991" s="5" t="s">
        <v>33</v>
      </c>
      <c r="N1991" s="5">
        <v>6600</v>
      </c>
      <c r="O1991" s="5">
        <v>693448.13</v>
      </c>
      <c r="P1991" s="49"/>
      <c r="Q1991" s="48"/>
    </row>
    <row r="1992" spans="1:17" x14ac:dyDescent="0.3">
      <c r="A1992" t="s">
        <v>2494</v>
      </c>
      <c r="B1992" t="s">
        <v>135</v>
      </c>
      <c r="C1992" s="46" t="s">
        <v>176</v>
      </c>
      <c r="D1992" t="s">
        <v>177</v>
      </c>
      <c r="E1992" t="s">
        <v>6</v>
      </c>
      <c r="F1992" t="s">
        <v>1602</v>
      </c>
      <c r="G1992" t="s">
        <v>137</v>
      </c>
      <c r="H1992" t="s">
        <v>138</v>
      </c>
      <c r="I1992" t="s">
        <v>139</v>
      </c>
      <c r="J1992" t="s">
        <v>87</v>
      </c>
      <c r="K1992" s="5" t="s">
        <v>95</v>
      </c>
      <c r="L1992" s="5" t="s">
        <v>1603</v>
      </c>
      <c r="M1992" s="5" t="s">
        <v>33</v>
      </c>
      <c r="N1992" s="5">
        <v>12</v>
      </c>
      <c r="O1992" s="5">
        <v>1962.02</v>
      </c>
      <c r="P1992" s="49"/>
      <c r="Q1992" s="48"/>
    </row>
    <row r="1993" spans="1:17" x14ac:dyDescent="0.3">
      <c r="A1993" t="s">
        <v>2495</v>
      </c>
      <c r="B1993" t="s">
        <v>135</v>
      </c>
      <c r="C1993" s="46" t="s">
        <v>176</v>
      </c>
      <c r="D1993" t="s">
        <v>177</v>
      </c>
      <c r="E1993" t="s">
        <v>6</v>
      </c>
      <c r="F1993" t="s">
        <v>1602</v>
      </c>
      <c r="G1993" t="s">
        <v>137</v>
      </c>
      <c r="H1993" t="s">
        <v>138</v>
      </c>
      <c r="I1993" t="s">
        <v>139</v>
      </c>
      <c r="J1993" t="s">
        <v>87</v>
      </c>
      <c r="K1993" s="5" t="s">
        <v>95</v>
      </c>
      <c r="L1993" s="5" t="s">
        <v>1603</v>
      </c>
      <c r="M1993" s="5" t="s">
        <v>33</v>
      </c>
      <c r="N1993" s="5">
        <v>18</v>
      </c>
      <c r="O1993" s="5">
        <v>3128.4</v>
      </c>
      <c r="P1993" s="49"/>
      <c r="Q1993" s="48"/>
    </row>
    <row r="1994" spans="1:17" x14ac:dyDescent="0.3">
      <c r="A1994" t="s">
        <v>2496</v>
      </c>
      <c r="B1994" t="s">
        <v>135</v>
      </c>
      <c r="C1994" s="46" t="s">
        <v>176</v>
      </c>
      <c r="D1994" t="s">
        <v>177</v>
      </c>
      <c r="E1994" t="s">
        <v>6</v>
      </c>
      <c r="F1994" t="s">
        <v>1602</v>
      </c>
      <c r="G1994" t="s">
        <v>137</v>
      </c>
      <c r="H1994" t="s">
        <v>138</v>
      </c>
      <c r="I1994" t="s">
        <v>139</v>
      </c>
      <c r="J1994" t="s">
        <v>87</v>
      </c>
      <c r="K1994" s="5" t="s">
        <v>95</v>
      </c>
      <c r="L1994" s="5" t="s">
        <v>1603</v>
      </c>
      <c r="M1994" s="5" t="s">
        <v>33</v>
      </c>
      <c r="N1994" s="5">
        <v>60</v>
      </c>
      <c r="O1994" s="5">
        <v>9833.08</v>
      </c>
      <c r="P1994" s="49"/>
      <c r="Q1994" s="48"/>
    </row>
    <row r="1995" spans="1:17" x14ac:dyDescent="0.3">
      <c r="A1995" t="s">
        <v>2497</v>
      </c>
      <c r="B1995" t="s">
        <v>135</v>
      </c>
      <c r="C1995" s="46" t="s">
        <v>176</v>
      </c>
      <c r="D1995" t="s">
        <v>177</v>
      </c>
      <c r="E1995" t="s">
        <v>6</v>
      </c>
      <c r="F1995" t="s">
        <v>1602</v>
      </c>
      <c r="G1995" t="s">
        <v>137</v>
      </c>
      <c r="H1995" t="s">
        <v>138</v>
      </c>
      <c r="I1995" t="s">
        <v>139</v>
      </c>
      <c r="J1995" t="s">
        <v>88</v>
      </c>
      <c r="K1995" s="5" t="s">
        <v>95</v>
      </c>
      <c r="L1995" s="5" t="s">
        <v>1603</v>
      </c>
      <c r="M1995" s="5" t="s">
        <v>33</v>
      </c>
      <c r="N1995" s="5">
        <v>14</v>
      </c>
      <c r="O1995" s="5">
        <v>26312.66</v>
      </c>
      <c r="P1995" s="49"/>
      <c r="Q1995" s="48"/>
    </row>
    <row r="1996" spans="1:17" x14ac:dyDescent="0.3">
      <c r="A1996" t="s">
        <v>2498</v>
      </c>
      <c r="B1996" t="s">
        <v>135</v>
      </c>
      <c r="C1996" s="46" t="s">
        <v>176</v>
      </c>
      <c r="D1996" t="s">
        <v>177</v>
      </c>
      <c r="E1996" t="s">
        <v>6</v>
      </c>
      <c r="F1996" t="s">
        <v>1602</v>
      </c>
      <c r="G1996" t="s">
        <v>137</v>
      </c>
      <c r="H1996" t="s">
        <v>138</v>
      </c>
      <c r="I1996" t="s">
        <v>139</v>
      </c>
      <c r="J1996" t="s">
        <v>87</v>
      </c>
      <c r="K1996" s="5" t="s">
        <v>95</v>
      </c>
      <c r="L1996" s="5" t="s">
        <v>1603</v>
      </c>
      <c r="M1996" s="5" t="s">
        <v>33</v>
      </c>
      <c r="N1996" s="5">
        <v>20</v>
      </c>
      <c r="O1996" s="5">
        <v>34066</v>
      </c>
      <c r="P1996" s="49"/>
      <c r="Q1996" s="48"/>
    </row>
    <row r="1997" spans="1:17" x14ac:dyDescent="0.3">
      <c r="A1997" t="s">
        <v>2499</v>
      </c>
      <c r="B1997" t="s">
        <v>135</v>
      </c>
      <c r="C1997" s="46" t="s">
        <v>176</v>
      </c>
      <c r="D1997" t="s">
        <v>177</v>
      </c>
      <c r="E1997" t="s">
        <v>6</v>
      </c>
      <c r="F1997" t="s">
        <v>1602</v>
      </c>
      <c r="G1997" t="s">
        <v>137</v>
      </c>
      <c r="H1997" t="s">
        <v>138</v>
      </c>
      <c r="I1997" t="s">
        <v>139</v>
      </c>
      <c r="J1997" t="s">
        <v>88</v>
      </c>
      <c r="K1997" s="5" t="s">
        <v>96</v>
      </c>
      <c r="L1997" s="5" t="s">
        <v>1603</v>
      </c>
      <c r="M1997" s="5" t="s">
        <v>33</v>
      </c>
      <c r="N1997" s="5">
        <v>3</v>
      </c>
      <c r="O1997" s="5">
        <v>560.19000000000005</v>
      </c>
      <c r="P1997" s="49"/>
      <c r="Q1997" s="48"/>
    </row>
    <row r="1998" spans="1:17" x14ac:dyDescent="0.3">
      <c r="A1998" t="s">
        <v>2500</v>
      </c>
      <c r="B1998" t="s">
        <v>135</v>
      </c>
      <c r="C1998" s="46" t="s">
        <v>176</v>
      </c>
      <c r="D1998" t="s">
        <v>177</v>
      </c>
      <c r="E1998" t="s">
        <v>6</v>
      </c>
      <c r="F1998" t="s">
        <v>1602</v>
      </c>
      <c r="G1998" t="s">
        <v>137</v>
      </c>
      <c r="H1998" t="s">
        <v>138</v>
      </c>
      <c r="I1998" t="s">
        <v>139</v>
      </c>
      <c r="J1998" t="s">
        <v>88</v>
      </c>
      <c r="K1998" s="5" t="s">
        <v>95</v>
      </c>
      <c r="L1998" s="5" t="s">
        <v>1603</v>
      </c>
      <c r="M1998" s="5" t="s">
        <v>33</v>
      </c>
      <c r="N1998" s="5">
        <v>3962</v>
      </c>
      <c r="O1998" s="5">
        <v>791747.64</v>
      </c>
      <c r="P1998" s="49"/>
      <c r="Q1998" s="48"/>
    </row>
    <row r="1999" spans="1:17" x14ac:dyDescent="0.3">
      <c r="A1999" t="s">
        <v>2501</v>
      </c>
      <c r="B1999" t="s">
        <v>135</v>
      </c>
      <c r="C1999" s="46" t="s">
        <v>176</v>
      </c>
      <c r="D1999" t="s">
        <v>177</v>
      </c>
      <c r="E1999" t="s">
        <v>6</v>
      </c>
      <c r="F1999" t="s">
        <v>1602</v>
      </c>
      <c r="G1999" t="s">
        <v>137</v>
      </c>
      <c r="H1999" t="s">
        <v>138</v>
      </c>
      <c r="I1999" t="s">
        <v>139</v>
      </c>
      <c r="J1999" t="s">
        <v>87</v>
      </c>
      <c r="K1999" s="5" t="s">
        <v>95</v>
      </c>
      <c r="L1999" s="5" t="s">
        <v>1603</v>
      </c>
      <c r="M1999" s="5" t="s">
        <v>33</v>
      </c>
      <c r="N1999" s="5">
        <v>3158</v>
      </c>
      <c r="O1999" s="5">
        <v>7980543.71</v>
      </c>
      <c r="P1999" s="49"/>
      <c r="Q1999" s="48"/>
    </row>
    <row r="2000" spans="1:17" x14ac:dyDescent="0.3">
      <c r="A2000" t="s">
        <v>2502</v>
      </c>
      <c r="B2000" t="s">
        <v>135</v>
      </c>
      <c r="C2000" s="46" t="s">
        <v>176</v>
      </c>
      <c r="D2000" t="s">
        <v>177</v>
      </c>
      <c r="E2000" t="s">
        <v>6</v>
      </c>
      <c r="F2000" t="s">
        <v>1602</v>
      </c>
      <c r="G2000" t="s">
        <v>137</v>
      </c>
      <c r="H2000" t="s">
        <v>138</v>
      </c>
      <c r="I2000" t="s">
        <v>139</v>
      </c>
      <c r="J2000" t="s">
        <v>87</v>
      </c>
      <c r="K2000" s="5" t="s">
        <v>96</v>
      </c>
      <c r="L2000" s="5" t="s">
        <v>1603</v>
      </c>
      <c r="M2000" s="5" t="s">
        <v>33</v>
      </c>
      <c r="N2000" s="5">
        <v>1902</v>
      </c>
      <c r="O2000" s="5">
        <v>4178084.77</v>
      </c>
      <c r="P2000" s="49"/>
      <c r="Q2000" s="48"/>
    </row>
    <row r="2001" spans="1:17" x14ac:dyDescent="0.3">
      <c r="A2001" t="s">
        <v>2503</v>
      </c>
      <c r="B2001" t="s">
        <v>135</v>
      </c>
      <c r="C2001" s="46" t="s">
        <v>176</v>
      </c>
      <c r="D2001" t="s">
        <v>177</v>
      </c>
      <c r="E2001" t="s">
        <v>6</v>
      </c>
      <c r="F2001" t="s">
        <v>1602</v>
      </c>
      <c r="G2001" t="s">
        <v>137</v>
      </c>
      <c r="H2001" t="s">
        <v>138</v>
      </c>
      <c r="I2001" t="s">
        <v>139</v>
      </c>
      <c r="J2001" t="s">
        <v>143</v>
      </c>
      <c r="K2001" s="5" t="s">
        <v>95</v>
      </c>
      <c r="M2001" s="5" t="s">
        <v>33</v>
      </c>
      <c r="N2001" s="5">
        <v>1536</v>
      </c>
      <c r="O2001" s="5">
        <v>2243827.13</v>
      </c>
      <c r="P2001" s="49"/>
      <c r="Q2001" s="48"/>
    </row>
    <row r="2002" spans="1:17" x14ac:dyDescent="0.3">
      <c r="A2002" t="s">
        <v>2504</v>
      </c>
      <c r="B2002" t="s">
        <v>135</v>
      </c>
      <c r="C2002" s="46" t="s">
        <v>176</v>
      </c>
      <c r="D2002" t="s">
        <v>177</v>
      </c>
      <c r="E2002" t="s">
        <v>6</v>
      </c>
      <c r="F2002" t="s">
        <v>1602</v>
      </c>
      <c r="G2002" t="s">
        <v>137</v>
      </c>
      <c r="H2002" t="s">
        <v>138</v>
      </c>
      <c r="I2002" t="s">
        <v>139</v>
      </c>
      <c r="J2002" t="s">
        <v>87</v>
      </c>
      <c r="K2002" s="5" t="s">
        <v>95</v>
      </c>
      <c r="L2002" s="5" t="s">
        <v>1603</v>
      </c>
      <c r="M2002" s="5" t="s">
        <v>33</v>
      </c>
      <c r="N2002" s="5">
        <v>320</v>
      </c>
      <c r="O2002" s="5">
        <v>654828.73</v>
      </c>
      <c r="P2002" s="49"/>
      <c r="Q2002" s="48"/>
    </row>
    <row r="2003" spans="1:17" x14ac:dyDescent="0.3">
      <c r="A2003" t="s">
        <v>2505</v>
      </c>
      <c r="B2003" t="s">
        <v>135</v>
      </c>
      <c r="C2003" s="46" t="s">
        <v>176</v>
      </c>
      <c r="D2003" t="s">
        <v>177</v>
      </c>
      <c r="E2003" t="s">
        <v>6</v>
      </c>
      <c r="F2003" t="s">
        <v>1602</v>
      </c>
      <c r="G2003" t="s">
        <v>137</v>
      </c>
      <c r="H2003" t="s">
        <v>138</v>
      </c>
      <c r="I2003" t="s">
        <v>139</v>
      </c>
      <c r="J2003" t="s">
        <v>88</v>
      </c>
      <c r="K2003" s="5" t="s">
        <v>95</v>
      </c>
      <c r="L2003" s="5" t="s">
        <v>1603</v>
      </c>
      <c r="M2003" s="5" t="s">
        <v>33</v>
      </c>
      <c r="N2003" s="5">
        <v>13</v>
      </c>
      <c r="O2003" s="5">
        <v>19850.18</v>
      </c>
      <c r="P2003" s="49"/>
      <c r="Q2003" s="48"/>
    </row>
    <row r="2004" spans="1:17" x14ac:dyDescent="0.3">
      <c r="A2004" t="s">
        <v>2506</v>
      </c>
      <c r="B2004" t="s">
        <v>135</v>
      </c>
      <c r="C2004" s="46" t="s">
        <v>176</v>
      </c>
      <c r="D2004" t="s">
        <v>177</v>
      </c>
      <c r="E2004" t="s">
        <v>6</v>
      </c>
      <c r="F2004" t="s">
        <v>1602</v>
      </c>
      <c r="G2004" t="s">
        <v>137</v>
      </c>
      <c r="H2004" t="s">
        <v>138</v>
      </c>
      <c r="I2004" t="s">
        <v>139</v>
      </c>
      <c r="J2004" t="s">
        <v>88</v>
      </c>
      <c r="K2004" s="5" t="s">
        <v>95</v>
      </c>
      <c r="L2004" s="5" t="s">
        <v>1603</v>
      </c>
      <c r="M2004" s="5" t="s">
        <v>33</v>
      </c>
      <c r="N2004" s="5">
        <v>1289</v>
      </c>
      <c r="O2004" s="5">
        <v>6856781.1200000001</v>
      </c>
      <c r="P2004" s="49"/>
      <c r="Q2004" s="48"/>
    </row>
    <row r="2005" spans="1:17" x14ac:dyDescent="0.3">
      <c r="A2005" t="s">
        <v>2507</v>
      </c>
      <c r="B2005" t="s">
        <v>135</v>
      </c>
      <c r="C2005" s="46" t="s">
        <v>176</v>
      </c>
      <c r="D2005" t="s">
        <v>177</v>
      </c>
      <c r="E2005" t="s">
        <v>6</v>
      </c>
      <c r="F2005" t="s">
        <v>1602</v>
      </c>
      <c r="G2005" t="s">
        <v>137</v>
      </c>
      <c r="H2005" t="s">
        <v>138</v>
      </c>
      <c r="I2005" t="s">
        <v>139</v>
      </c>
      <c r="J2005" t="s">
        <v>88</v>
      </c>
      <c r="K2005" s="5" t="s">
        <v>95</v>
      </c>
      <c r="L2005" s="5" t="s">
        <v>1603</v>
      </c>
      <c r="M2005" s="5" t="s">
        <v>33</v>
      </c>
      <c r="N2005" s="5">
        <v>900</v>
      </c>
      <c r="O2005" s="5">
        <v>1635809.38</v>
      </c>
      <c r="P2005" s="49"/>
      <c r="Q2005" s="48"/>
    </row>
    <row r="2006" spans="1:17" x14ac:dyDescent="0.3">
      <c r="A2006" t="s">
        <v>2508</v>
      </c>
      <c r="B2006" t="s">
        <v>135</v>
      </c>
      <c r="C2006" s="46" t="s">
        <v>176</v>
      </c>
      <c r="D2006" t="s">
        <v>177</v>
      </c>
      <c r="E2006" t="s">
        <v>6</v>
      </c>
      <c r="F2006" t="s">
        <v>1602</v>
      </c>
      <c r="G2006" t="s">
        <v>137</v>
      </c>
      <c r="H2006" t="s">
        <v>138</v>
      </c>
      <c r="I2006" t="s">
        <v>139</v>
      </c>
      <c r="J2006" t="s">
        <v>87</v>
      </c>
      <c r="K2006" s="5" t="s">
        <v>95</v>
      </c>
      <c r="L2006" s="5" t="s">
        <v>1603</v>
      </c>
      <c r="M2006" s="5" t="s">
        <v>33</v>
      </c>
      <c r="N2006" s="5">
        <v>855</v>
      </c>
      <c r="O2006" s="5">
        <v>1121942.6599999999</v>
      </c>
      <c r="P2006" s="49"/>
      <c r="Q2006" s="48"/>
    </row>
    <row r="2007" spans="1:17" x14ac:dyDescent="0.3">
      <c r="A2007" t="s">
        <v>2509</v>
      </c>
      <c r="B2007" t="s">
        <v>135</v>
      </c>
      <c r="C2007" s="46" t="s">
        <v>176</v>
      </c>
      <c r="D2007" t="s">
        <v>177</v>
      </c>
      <c r="E2007" t="s">
        <v>6</v>
      </c>
      <c r="F2007" t="s">
        <v>1602</v>
      </c>
      <c r="G2007" t="s">
        <v>137</v>
      </c>
      <c r="H2007" t="s">
        <v>138</v>
      </c>
      <c r="I2007" t="s">
        <v>139</v>
      </c>
      <c r="J2007" t="s">
        <v>88</v>
      </c>
      <c r="K2007" s="5" t="s">
        <v>95</v>
      </c>
      <c r="L2007" s="5" t="s">
        <v>1603</v>
      </c>
      <c r="M2007" s="5" t="s">
        <v>33</v>
      </c>
      <c r="N2007" s="5">
        <v>56</v>
      </c>
      <c r="O2007" s="5">
        <v>1885467.05</v>
      </c>
      <c r="P2007" s="49"/>
      <c r="Q2007" s="48"/>
    </row>
    <row r="2008" spans="1:17" x14ac:dyDescent="0.3">
      <c r="A2008" t="s">
        <v>2510</v>
      </c>
      <c r="B2008" t="s">
        <v>135</v>
      </c>
      <c r="C2008" s="46" t="s">
        <v>176</v>
      </c>
      <c r="D2008" t="s">
        <v>177</v>
      </c>
      <c r="E2008" t="s">
        <v>6</v>
      </c>
      <c r="F2008" t="s">
        <v>1602</v>
      </c>
      <c r="G2008" t="s">
        <v>137</v>
      </c>
      <c r="H2008" t="s">
        <v>138</v>
      </c>
      <c r="K2008" s="5" t="s">
        <v>95</v>
      </c>
      <c r="M2008" s="5" t="s">
        <v>33</v>
      </c>
      <c r="N2008" s="5">
        <v>2</v>
      </c>
      <c r="O2008" s="5">
        <v>543690.71</v>
      </c>
      <c r="P2008" s="49"/>
      <c r="Q2008" s="48"/>
    </row>
    <row r="2009" spans="1:17" x14ac:dyDescent="0.3">
      <c r="A2009" t="s">
        <v>2511</v>
      </c>
      <c r="B2009" t="s">
        <v>135</v>
      </c>
      <c r="C2009" s="46" t="s">
        <v>176</v>
      </c>
      <c r="D2009" t="s">
        <v>177</v>
      </c>
      <c r="E2009" t="s">
        <v>6</v>
      </c>
      <c r="F2009" t="s">
        <v>1602</v>
      </c>
      <c r="G2009" t="s">
        <v>137</v>
      </c>
      <c r="H2009" t="s">
        <v>138</v>
      </c>
      <c r="I2009" t="s">
        <v>139</v>
      </c>
      <c r="J2009" t="s">
        <v>35</v>
      </c>
      <c r="K2009" s="5" t="s">
        <v>95</v>
      </c>
      <c r="L2009" s="5" t="s">
        <v>1603</v>
      </c>
      <c r="M2009" s="5" t="s">
        <v>33</v>
      </c>
      <c r="N2009" s="5">
        <v>200</v>
      </c>
      <c r="O2009" s="5">
        <v>228121.5</v>
      </c>
      <c r="P2009" s="49"/>
      <c r="Q2009" s="48"/>
    </row>
    <row r="2010" spans="1:17" x14ac:dyDescent="0.3">
      <c r="A2010" t="s">
        <v>2512</v>
      </c>
      <c r="B2010" t="s">
        <v>135</v>
      </c>
      <c r="C2010" s="46" t="s">
        <v>176</v>
      </c>
      <c r="D2010" t="s">
        <v>177</v>
      </c>
      <c r="E2010" t="s">
        <v>6</v>
      </c>
      <c r="F2010" t="s">
        <v>1602</v>
      </c>
      <c r="G2010" t="s">
        <v>137</v>
      </c>
      <c r="H2010" t="s">
        <v>138</v>
      </c>
      <c r="I2010" t="s">
        <v>139</v>
      </c>
      <c r="J2010" t="s">
        <v>87</v>
      </c>
      <c r="K2010" s="5" t="s">
        <v>95</v>
      </c>
      <c r="L2010" s="5" t="s">
        <v>1603</v>
      </c>
      <c r="M2010" s="5" t="s">
        <v>33</v>
      </c>
      <c r="N2010" s="5">
        <v>757</v>
      </c>
      <c r="O2010" s="5">
        <v>761573.2</v>
      </c>
      <c r="P2010" s="49"/>
      <c r="Q2010" s="48"/>
    </row>
    <row r="2011" spans="1:17" x14ac:dyDescent="0.3">
      <c r="A2011" t="s">
        <v>2513</v>
      </c>
      <c r="B2011" t="s">
        <v>135</v>
      </c>
      <c r="C2011" s="46" t="s">
        <v>176</v>
      </c>
      <c r="D2011" t="s">
        <v>177</v>
      </c>
      <c r="E2011" t="s">
        <v>6</v>
      </c>
      <c r="F2011" t="s">
        <v>1602</v>
      </c>
      <c r="G2011" t="s">
        <v>137</v>
      </c>
      <c r="H2011" t="s">
        <v>138</v>
      </c>
      <c r="I2011" t="s">
        <v>139</v>
      </c>
      <c r="J2011" t="s">
        <v>88</v>
      </c>
      <c r="K2011" s="5" t="s">
        <v>95</v>
      </c>
      <c r="L2011" s="5" t="s">
        <v>1603</v>
      </c>
      <c r="M2011" s="5" t="s">
        <v>33</v>
      </c>
      <c r="N2011" s="5">
        <v>9612</v>
      </c>
      <c r="O2011" s="5">
        <v>11412877.25</v>
      </c>
      <c r="P2011" s="49"/>
      <c r="Q2011" s="48"/>
    </row>
    <row r="2012" spans="1:17" x14ac:dyDescent="0.3">
      <c r="A2012" t="s">
        <v>2514</v>
      </c>
      <c r="B2012" t="s">
        <v>135</v>
      </c>
      <c r="C2012" s="46" t="s">
        <v>176</v>
      </c>
      <c r="D2012" t="s">
        <v>177</v>
      </c>
      <c r="E2012" t="s">
        <v>6</v>
      </c>
      <c r="F2012" t="s">
        <v>1602</v>
      </c>
      <c r="G2012" t="s">
        <v>137</v>
      </c>
      <c r="H2012" t="s">
        <v>138</v>
      </c>
      <c r="I2012" t="s">
        <v>139</v>
      </c>
      <c r="J2012" t="s">
        <v>88</v>
      </c>
      <c r="K2012" s="5" t="s">
        <v>95</v>
      </c>
      <c r="L2012" s="5" t="s">
        <v>1603</v>
      </c>
      <c r="M2012" s="5" t="s">
        <v>33</v>
      </c>
      <c r="N2012" s="5">
        <v>64</v>
      </c>
      <c r="O2012" s="5">
        <v>281081.03000000003</v>
      </c>
      <c r="P2012" s="49"/>
      <c r="Q2012" s="48"/>
    </row>
    <row r="2013" spans="1:17" x14ac:dyDescent="0.3">
      <c r="A2013" t="s">
        <v>2515</v>
      </c>
      <c r="B2013" t="s">
        <v>135</v>
      </c>
      <c r="C2013" s="46" t="s">
        <v>176</v>
      </c>
      <c r="D2013" t="s">
        <v>177</v>
      </c>
      <c r="E2013" t="s">
        <v>6</v>
      </c>
      <c r="F2013" t="s">
        <v>1602</v>
      </c>
      <c r="G2013" t="s">
        <v>137</v>
      </c>
      <c r="H2013" t="s">
        <v>138</v>
      </c>
      <c r="I2013" t="s">
        <v>139</v>
      </c>
      <c r="J2013" t="s">
        <v>88</v>
      </c>
      <c r="K2013" s="5" t="s">
        <v>95</v>
      </c>
      <c r="L2013" s="5" t="s">
        <v>1603</v>
      </c>
      <c r="M2013" s="5" t="s">
        <v>33</v>
      </c>
      <c r="N2013" s="5">
        <v>18</v>
      </c>
      <c r="O2013" s="5">
        <v>55387.02</v>
      </c>
      <c r="P2013" s="49"/>
      <c r="Q2013" s="48"/>
    </row>
    <row r="2014" spans="1:17" x14ac:dyDescent="0.3">
      <c r="A2014" t="s">
        <v>2516</v>
      </c>
      <c r="B2014" t="s">
        <v>135</v>
      </c>
      <c r="C2014" s="46" t="s">
        <v>176</v>
      </c>
      <c r="D2014" t="s">
        <v>177</v>
      </c>
      <c r="E2014" t="s">
        <v>6</v>
      </c>
      <c r="F2014" t="s">
        <v>1602</v>
      </c>
      <c r="G2014" t="s">
        <v>137</v>
      </c>
      <c r="H2014" t="s">
        <v>138</v>
      </c>
      <c r="I2014" t="s">
        <v>139</v>
      </c>
      <c r="J2014" t="s">
        <v>35</v>
      </c>
      <c r="K2014" s="5" t="s">
        <v>95</v>
      </c>
      <c r="L2014" s="5" t="s">
        <v>1603</v>
      </c>
      <c r="M2014" s="5" t="s">
        <v>33</v>
      </c>
      <c r="N2014" s="5">
        <v>330</v>
      </c>
      <c r="O2014" s="5">
        <v>1611085.28</v>
      </c>
      <c r="P2014" s="49"/>
      <c r="Q2014" s="48"/>
    </row>
    <row r="2015" spans="1:17" x14ac:dyDescent="0.3">
      <c r="A2015" t="s">
        <v>2517</v>
      </c>
      <c r="B2015" t="s">
        <v>135</v>
      </c>
      <c r="C2015" s="46" t="s">
        <v>176</v>
      </c>
      <c r="D2015" t="s">
        <v>177</v>
      </c>
      <c r="E2015" t="s">
        <v>6</v>
      </c>
      <c r="F2015" t="s">
        <v>1602</v>
      </c>
      <c r="G2015" t="s">
        <v>137</v>
      </c>
      <c r="H2015" t="s">
        <v>138</v>
      </c>
      <c r="I2015" t="s">
        <v>139</v>
      </c>
      <c r="J2015" t="s">
        <v>88</v>
      </c>
      <c r="K2015" s="5" t="s">
        <v>95</v>
      </c>
      <c r="L2015" s="5" t="s">
        <v>1603</v>
      </c>
      <c r="M2015" s="5" t="s">
        <v>33</v>
      </c>
      <c r="N2015" s="5">
        <v>1139</v>
      </c>
      <c r="O2015" s="5">
        <v>1773484.68</v>
      </c>
      <c r="P2015" s="49"/>
      <c r="Q2015" s="48"/>
    </row>
    <row r="2016" spans="1:17" x14ac:dyDescent="0.3">
      <c r="A2016" t="s">
        <v>2518</v>
      </c>
      <c r="B2016" t="s">
        <v>135</v>
      </c>
      <c r="C2016" s="46" t="s">
        <v>176</v>
      </c>
      <c r="D2016" t="s">
        <v>177</v>
      </c>
      <c r="E2016" t="s">
        <v>6</v>
      </c>
      <c r="F2016" t="s">
        <v>1602</v>
      </c>
      <c r="G2016" t="s">
        <v>137</v>
      </c>
      <c r="H2016" t="s">
        <v>138</v>
      </c>
      <c r="I2016" t="s">
        <v>139</v>
      </c>
      <c r="J2016" t="s">
        <v>87</v>
      </c>
      <c r="K2016" s="5" t="s">
        <v>95</v>
      </c>
      <c r="L2016" s="5" t="s">
        <v>1603</v>
      </c>
      <c r="M2016" s="5" t="s">
        <v>33</v>
      </c>
      <c r="N2016" s="5">
        <v>1</v>
      </c>
      <c r="O2016" s="5">
        <v>621.08000000000004</v>
      </c>
      <c r="P2016" s="49"/>
      <c r="Q2016" s="48"/>
    </row>
    <row r="2017" spans="1:17" x14ac:dyDescent="0.3">
      <c r="A2017" t="s">
        <v>2519</v>
      </c>
      <c r="B2017" t="s">
        <v>135</v>
      </c>
      <c r="C2017" s="46" t="s">
        <v>176</v>
      </c>
      <c r="D2017" t="s">
        <v>177</v>
      </c>
      <c r="E2017" t="s">
        <v>6</v>
      </c>
      <c r="F2017" t="s">
        <v>1602</v>
      </c>
      <c r="G2017" t="s">
        <v>137</v>
      </c>
      <c r="H2017" t="s">
        <v>138</v>
      </c>
      <c r="I2017" t="s">
        <v>139</v>
      </c>
      <c r="J2017" t="s">
        <v>87</v>
      </c>
      <c r="K2017" s="5" t="s">
        <v>95</v>
      </c>
      <c r="L2017" s="5" t="s">
        <v>1603</v>
      </c>
      <c r="M2017" s="5" t="s">
        <v>33</v>
      </c>
      <c r="N2017" s="5">
        <v>774</v>
      </c>
      <c r="O2017" s="5">
        <v>884369.65</v>
      </c>
      <c r="P2017" s="49"/>
      <c r="Q2017" s="48"/>
    </row>
    <row r="2018" spans="1:17" x14ac:dyDescent="0.3">
      <c r="A2018" t="s">
        <v>2520</v>
      </c>
      <c r="B2018" t="s">
        <v>135</v>
      </c>
      <c r="C2018" s="46" t="s">
        <v>176</v>
      </c>
      <c r="D2018" t="s">
        <v>177</v>
      </c>
      <c r="E2018" t="s">
        <v>6</v>
      </c>
      <c r="F2018" t="s">
        <v>1602</v>
      </c>
      <c r="G2018" t="s">
        <v>137</v>
      </c>
      <c r="H2018" t="s">
        <v>138</v>
      </c>
      <c r="I2018" t="s">
        <v>139</v>
      </c>
      <c r="J2018" t="s">
        <v>88</v>
      </c>
      <c r="K2018" s="5" t="s">
        <v>96</v>
      </c>
      <c r="L2018" s="5" t="s">
        <v>1603</v>
      </c>
      <c r="M2018" s="5" t="s">
        <v>33</v>
      </c>
      <c r="N2018" s="5">
        <v>1500</v>
      </c>
      <c r="O2018" s="5">
        <v>5398439.4100000001</v>
      </c>
      <c r="P2018" s="49"/>
      <c r="Q2018" s="48"/>
    </row>
    <row r="2019" spans="1:17" x14ac:dyDescent="0.3">
      <c r="A2019" t="s">
        <v>2521</v>
      </c>
      <c r="B2019" t="s">
        <v>135</v>
      </c>
      <c r="C2019" s="46" t="s">
        <v>176</v>
      </c>
      <c r="D2019" t="s">
        <v>177</v>
      </c>
      <c r="E2019" t="s">
        <v>6</v>
      </c>
      <c r="F2019" t="s">
        <v>1602</v>
      </c>
      <c r="G2019" t="s">
        <v>137</v>
      </c>
      <c r="H2019" t="s">
        <v>138</v>
      </c>
      <c r="I2019" t="s">
        <v>139</v>
      </c>
      <c r="J2019" t="s">
        <v>88</v>
      </c>
      <c r="K2019" s="5" t="s">
        <v>95</v>
      </c>
      <c r="L2019" s="5" t="s">
        <v>1603</v>
      </c>
      <c r="M2019" s="5" t="s">
        <v>33</v>
      </c>
      <c r="N2019" s="5">
        <v>76</v>
      </c>
      <c r="O2019" s="5">
        <v>76315.63</v>
      </c>
      <c r="P2019" s="49"/>
      <c r="Q2019" s="48"/>
    </row>
    <row r="2020" spans="1:17" x14ac:dyDescent="0.3">
      <c r="A2020" t="s">
        <v>2522</v>
      </c>
      <c r="B2020" t="s">
        <v>135</v>
      </c>
      <c r="C2020" s="46" t="s">
        <v>176</v>
      </c>
      <c r="D2020" t="s">
        <v>177</v>
      </c>
      <c r="E2020" t="s">
        <v>6</v>
      </c>
      <c r="F2020" t="s">
        <v>1602</v>
      </c>
      <c r="G2020" t="s">
        <v>137</v>
      </c>
      <c r="H2020" t="s">
        <v>138</v>
      </c>
      <c r="I2020" t="s">
        <v>139</v>
      </c>
      <c r="J2020" t="s">
        <v>88</v>
      </c>
      <c r="K2020" s="5" t="s">
        <v>96</v>
      </c>
      <c r="L2020" s="5" t="s">
        <v>1603</v>
      </c>
      <c r="M2020" s="5" t="s">
        <v>33</v>
      </c>
      <c r="N2020" s="5">
        <v>303</v>
      </c>
      <c r="O2020" s="5">
        <v>132595.71</v>
      </c>
      <c r="P2020" s="49"/>
      <c r="Q2020" s="48"/>
    </row>
    <row r="2021" spans="1:17" x14ac:dyDescent="0.3">
      <c r="A2021" t="s">
        <v>2523</v>
      </c>
      <c r="B2021" t="s">
        <v>135</v>
      </c>
      <c r="C2021" s="46" t="s">
        <v>176</v>
      </c>
      <c r="D2021" t="s">
        <v>177</v>
      </c>
      <c r="E2021" t="s">
        <v>6</v>
      </c>
      <c r="F2021" t="s">
        <v>1602</v>
      </c>
      <c r="G2021" t="s">
        <v>137</v>
      </c>
      <c r="H2021" t="s">
        <v>138</v>
      </c>
      <c r="I2021" t="s">
        <v>139</v>
      </c>
      <c r="J2021" t="s">
        <v>88</v>
      </c>
      <c r="K2021" s="5" t="s">
        <v>96</v>
      </c>
      <c r="L2021" s="5" t="s">
        <v>1603</v>
      </c>
      <c r="M2021" s="5" t="s">
        <v>33</v>
      </c>
      <c r="N2021" s="5">
        <v>470</v>
      </c>
      <c r="O2021" s="5">
        <v>447067.54</v>
      </c>
      <c r="P2021" s="49"/>
      <c r="Q2021" s="48"/>
    </row>
    <row r="2022" spans="1:17" x14ac:dyDescent="0.3">
      <c r="A2022" t="s">
        <v>2524</v>
      </c>
      <c r="B2022" t="s">
        <v>135</v>
      </c>
      <c r="C2022" s="46" t="s">
        <v>176</v>
      </c>
      <c r="D2022" t="s">
        <v>177</v>
      </c>
      <c r="E2022" t="s">
        <v>6</v>
      </c>
      <c r="F2022" t="s">
        <v>1602</v>
      </c>
      <c r="G2022" t="s">
        <v>137</v>
      </c>
      <c r="H2022" t="s">
        <v>138</v>
      </c>
      <c r="I2022" t="s">
        <v>139</v>
      </c>
      <c r="J2022" t="s">
        <v>88</v>
      </c>
      <c r="K2022" s="5" t="s">
        <v>96</v>
      </c>
      <c r="L2022" s="5" t="s">
        <v>1603</v>
      </c>
      <c r="M2022" s="5" t="s">
        <v>33</v>
      </c>
      <c r="N2022" s="5">
        <v>965</v>
      </c>
      <c r="O2022" s="5">
        <v>807546.6</v>
      </c>
      <c r="P2022" s="49"/>
      <c r="Q2022" s="48"/>
    </row>
    <row r="2023" spans="1:17" x14ac:dyDescent="0.3">
      <c r="A2023" t="s">
        <v>2525</v>
      </c>
      <c r="B2023" t="s">
        <v>135</v>
      </c>
      <c r="C2023" s="46" t="s">
        <v>176</v>
      </c>
      <c r="D2023" t="s">
        <v>177</v>
      </c>
      <c r="E2023" t="s">
        <v>6</v>
      </c>
      <c r="F2023" t="s">
        <v>1602</v>
      </c>
      <c r="G2023" t="s">
        <v>137</v>
      </c>
      <c r="H2023" t="s">
        <v>138</v>
      </c>
      <c r="I2023" t="s">
        <v>139</v>
      </c>
      <c r="J2023" t="s">
        <v>35</v>
      </c>
      <c r="K2023" s="5" t="s">
        <v>96</v>
      </c>
      <c r="L2023" s="5" t="s">
        <v>1603</v>
      </c>
      <c r="M2023" s="5" t="s">
        <v>33</v>
      </c>
      <c r="N2023" s="5">
        <v>3</v>
      </c>
      <c r="O2023" s="5">
        <v>2408.54</v>
      </c>
      <c r="P2023" s="49"/>
      <c r="Q2023" s="48"/>
    </row>
    <row r="2024" spans="1:17" x14ac:dyDescent="0.3">
      <c r="A2024" t="s">
        <v>2526</v>
      </c>
      <c r="B2024" t="s">
        <v>135</v>
      </c>
      <c r="C2024" s="46" t="s">
        <v>176</v>
      </c>
      <c r="D2024" t="s">
        <v>177</v>
      </c>
      <c r="E2024" t="s">
        <v>6</v>
      </c>
      <c r="F2024" t="s">
        <v>1602</v>
      </c>
      <c r="G2024" t="s">
        <v>137</v>
      </c>
      <c r="H2024" t="s">
        <v>138</v>
      </c>
      <c r="I2024" t="s">
        <v>139</v>
      </c>
      <c r="J2024" t="s">
        <v>88</v>
      </c>
      <c r="K2024" s="5" t="s">
        <v>96</v>
      </c>
      <c r="L2024" s="5" t="s">
        <v>1603</v>
      </c>
      <c r="M2024" s="5" t="s">
        <v>33</v>
      </c>
      <c r="N2024" s="5">
        <v>347</v>
      </c>
      <c r="O2024" s="5">
        <v>2185724.41</v>
      </c>
      <c r="P2024" s="49"/>
      <c r="Q2024" s="48"/>
    </row>
    <row r="2025" spans="1:17" x14ac:dyDescent="0.3">
      <c r="A2025" t="s">
        <v>2527</v>
      </c>
      <c r="B2025" t="s">
        <v>135</v>
      </c>
      <c r="C2025" s="46" t="s">
        <v>176</v>
      </c>
      <c r="D2025" t="s">
        <v>177</v>
      </c>
      <c r="E2025" t="s">
        <v>6</v>
      </c>
      <c r="F2025" t="s">
        <v>1602</v>
      </c>
      <c r="G2025" t="s">
        <v>137</v>
      </c>
      <c r="H2025" t="s">
        <v>138</v>
      </c>
      <c r="I2025" t="s">
        <v>139</v>
      </c>
      <c r="J2025" t="s">
        <v>88</v>
      </c>
      <c r="K2025" s="5" t="s">
        <v>96</v>
      </c>
      <c r="L2025" s="5" t="s">
        <v>1603</v>
      </c>
      <c r="M2025" s="5" t="s">
        <v>33</v>
      </c>
      <c r="N2025" s="5">
        <v>786</v>
      </c>
      <c r="O2025" s="5">
        <v>2877280.72</v>
      </c>
      <c r="P2025" s="49"/>
      <c r="Q2025" s="48"/>
    </row>
    <row r="2026" spans="1:17" x14ac:dyDescent="0.3">
      <c r="A2026" t="s">
        <v>2528</v>
      </c>
      <c r="B2026" t="s">
        <v>135</v>
      </c>
      <c r="C2026" s="46" t="s">
        <v>176</v>
      </c>
      <c r="D2026" t="s">
        <v>177</v>
      </c>
      <c r="E2026" t="s">
        <v>6</v>
      </c>
      <c r="F2026" t="s">
        <v>1602</v>
      </c>
      <c r="G2026" t="s">
        <v>137</v>
      </c>
      <c r="H2026" t="s">
        <v>138</v>
      </c>
      <c r="I2026" t="s">
        <v>139</v>
      </c>
      <c r="J2026" t="s">
        <v>87</v>
      </c>
      <c r="K2026" s="5" t="s">
        <v>96</v>
      </c>
      <c r="L2026" s="5" t="s">
        <v>1603</v>
      </c>
      <c r="M2026" s="5" t="s">
        <v>33</v>
      </c>
      <c r="N2026" s="5">
        <v>22</v>
      </c>
      <c r="O2026" s="5">
        <v>59252.87</v>
      </c>
      <c r="P2026" s="49"/>
      <c r="Q2026" s="48"/>
    </row>
    <row r="2027" spans="1:17" x14ac:dyDescent="0.3">
      <c r="A2027" t="s">
        <v>2529</v>
      </c>
      <c r="B2027" t="s">
        <v>135</v>
      </c>
      <c r="C2027" s="46" t="s">
        <v>176</v>
      </c>
      <c r="D2027" t="s">
        <v>177</v>
      </c>
      <c r="E2027" t="s">
        <v>6</v>
      </c>
      <c r="F2027" t="s">
        <v>1602</v>
      </c>
      <c r="G2027" t="s">
        <v>137</v>
      </c>
      <c r="H2027" t="s">
        <v>138</v>
      </c>
      <c r="I2027" t="s">
        <v>140</v>
      </c>
      <c r="J2027" t="s">
        <v>153</v>
      </c>
      <c r="K2027" s="5" t="s">
        <v>96</v>
      </c>
      <c r="M2027" s="5" t="s">
        <v>33</v>
      </c>
      <c r="N2027" s="5">
        <v>6960</v>
      </c>
      <c r="O2027" s="5">
        <v>524042.54</v>
      </c>
      <c r="P2027" s="49"/>
      <c r="Q2027" s="48"/>
    </row>
    <row r="2028" spans="1:17" x14ac:dyDescent="0.3">
      <c r="A2028" t="s">
        <v>2530</v>
      </c>
      <c r="B2028" t="s">
        <v>135</v>
      </c>
      <c r="C2028" s="46" t="s">
        <v>176</v>
      </c>
      <c r="D2028" t="s">
        <v>177</v>
      </c>
      <c r="E2028" t="s">
        <v>6</v>
      </c>
      <c r="F2028" t="s">
        <v>1602</v>
      </c>
      <c r="G2028" t="s">
        <v>137</v>
      </c>
      <c r="H2028" t="s">
        <v>138</v>
      </c>
      <c r="I2028" t="s">
        <v>140</v>
      </c>
      <c r="J2028" t="s">
        <v>153</v>
      </c>
      <c r="K2028" s="5" t="s">
        <v>96</v>
      </c>
      <c r="M2028" s="5" t="s">
        <v>33</v>
      </c>
      <c r="N2028" s="5">
        <v>8880</v>
      </c>
      <c r="O2028" s="5">
        <v>678493.68</v>
      </c>
      <c r="P2028" s="49"/>
      <c r="Q2028" s="48"/>
    </row>
    <row r="2029" spans="1:17" x14ac:dyDescent="0.3">
      <c r="A2029" t="s">
        <v>2531</v>
      </c>
      <c r="B2029" t="s">
        <v>135</v>
      </c>
      <c r="C2029" s="46" t="s">
        <v>176</v>
      </c>
      <c r="D2029" t="s">
        <v>177</v>
      </c>
      <c r="E2029" t="s">
        <v>6</v>
      </c>
      <c r="F2029" t="s">
        <v>1602</v>
      </c>
      <c r="G2029" t="s">
        <v>137</v>
      </c>
      <c r="H2029" t="s">
        <v>138</v>
      </c>
      <c r="I2029" t="s">
        <v>140</v>
      </c>
      <c r="J2029" t="s">
        <v>141</v>
      </c>
      <c r="K2029" s="5" t="s">
        <v>95</v>
      </c>
      <c r="M2029" s="5" t="s">
        <v>33</v>
      </c>
      <c r="N2029" s="5">
        <v>14</v>
      </c>
      <c r="O2029" s="5">
        <v>51495.66</v>
      </c>
      <c r="P2029" s="49"/>
      <c r="Q2029" s="48"/>
    </row>
    <row r="2030" spans="1:17" x14ac:dyDescent="0.3">
      <c r="A2030" t="s">
        <v>2532</v>
      </c>
      <c r="B2030" t="s">
        <v>135</v>
      </c>
      <c r="C2030" s="46" t="s">
        <v>176</v>
      </c>
      <c r="D2030" t="s">
        <v>177</v>
      </c>
      <c r="E2030" t="s">
        <v>6</v>
      </c>
      <c r="F2030" t="s">
        <v>1602</v>
      </c>
      <c r="G2030" t="s">
        <v>137</v>
      </c>
      <c r="H2030" t="s">
        <v>138</v>
      </c>
      <c r="I2030" t="s">
        <v>140</v>
      </c>
      <c r="J2030" t="s">
        <v>141</v>
      </c>
      <c r="K2030" s="5" t="s">
        <v>96</v>
      </c>
      <c r="M2030" s="5" t="s">
        <v>33</v>
      </c>
      <c r="N2030" s="5">
        <v>1</v>
      </c>
      <c r="O2030" s="5">
        <v>763.54</v>
      </c>
      <c r="P2030" s="49"/>
      <c r="Q2030" s="48"/>
    </row>
    <row r="2031" spans="1:17" x14ac:dyDescent="0.3">
      <c r="A2031" t="s">
        <v>2533</v>
      </c>
      <c r="B2031" t="s">
        <v>135</v>
      </c>
      <c r="C2031" s="46" t="s">
        <v>176</v>
      </c>
      <c r="D2031" t="s">
        <v>177</v>
      </c>
      <c r="E2031" t="s">
        <v>6</v>
      </c>
      <c r="F2031" t="s">
        <v>1602</v>
      </c>
      <c r="G2031" t="s">
        <v>137</v>
      </c>
      <c r="H2031" t="s">
        <v>138</v>
      </c>
      <c r="I2031" t="s">
        <v>140</v>
      </c>
      <c r="J2031" t="s">
        <v>141</v>
      </c>
      <c r="K2031" s="5" t="s">
        <v>95</v>
      </c>
      <c r="M2031" s="5" t="s">
        <v>33</v>
      </c>
      <c r="N2031" s="5">
        <v>1</v>
      </c>
      <c r="O2031" s="5">
        <v>2340.16</v>
      </c>
      <c r="P2031" s="49"/>
      <c r="Q2031" s="48"/>
    </row>
    <row r="2032" spans="1:17" x14ac:dyDescent="0.3">
      <c r="A2032" t="s">
        <v>2534</v>
      </c>
      <c r="B2032" t="s">
        <v>135</v>
      </c>
      <c r="C2032" s="46" t="s">
        <v>176</v>
      </c>
      <c r="D2032" t="s">
        <v>177</v>
      </c>
      <c r="E2032" t="s">
        <v>6</v>
      </c>
      <c r="F2032" t="s">
        <v>1602</v>
      </c>
      <c r="G2032" t="s">
        <v>137</v>
      </c>
      <c r="H2032" t="s">
        <v>138</v>
      </c>
      <c r="I2032" t="s">
        <v>140</v>
      </c>
      <c r="J2032" t="s">
        <v>141</v>
      </c>
      <c r="K2032" s="5" t="s">
        <v>95</v>
      </c>
      <c r="M2032" s="5" t="s">
        <v>33</v>
      </c>
      <c r="N2032" s="5">
        <v>15</v>
      </c>
      <c r="O2032" s="5">
        <v>63916.52</v>
      </c>
      <c r="P2032" s="49"/>
      <c r="Q2032" s="48"/>
    </row>
    <row r="2033" spans="1:17" x14ac:dyDescent="0.3">
      <c r="A2033" t="s">
        <v>2535</v>
      </c>
      <c r="B2033" t="s">
        <v>135</v>
      </c>
      <c r="C2033" s="46" t="s">
        <v>176</v>
      </c>
      <c r="D2033" t="s">
        <v>177</v>
      </c>
      <c r="E2033" t="s">
        <v>6</v>
      </c>
      <c r="F2033" t="s">
        <v>1602</v>
      </c>
      <c r="G2033" t="s">
        <v>137</v>
      </c>
      <c r="H2033" t="s">
        <v>138</v>
      </c>
      <c r="I2033" t="s">
        <v>140</v>
      </c>
      <c r="J2033" t="s">
        <v>141</v>
      </c>
      <c r="K2033" s="5" t="s">
        <v>95</v>
      </c>
      <c r="M2033" s="5" t="s">
        <v>33</v>
      </c>
      <c r="N2033" s="5">
        <v>10</v>
      </c>
      <c r="O2033" s="5">
        <v>49352.42</v>
      </c>
      <c r="P2033" s="49"/>
      <c r="Q2033" s="48"/>
    </row>
    <row r="2034" spans="1:17" x14ac:dyDescent="0.3">
      <c r="A2034" t="s">
        <v>2536</v>
      </c>
      <c r="B2034" t="s">
        <v>135</v>
      </c>
      <c r="C2034" s="46" t="s">
        <v>176</v>
      </c>
      <c r="D2034" t="s">
        <v>177</v>
      </c>
      <c r="E2034" t="s">
        <v>6</v>
      </c>
      <c r="F2034" t="s">
        <v>1602</v>
      </c>
      <c r="G2034" t="s">
        <v>137</v>
      </c>
      <c r="H2034" t="s">
        <v>138</v>
      </c>
      <c r="I2034" t="s">
        <v>140</v>
      </c>
      <c r="J2034" t="s">
        <v>141</v>
      </c>
      <c r="K2034" s="5" t="s">
        <v>95</v>
      </c>
      <c r="M2034" s="5" t="s">
        <v>33</v>
      </c>
      <c r="N2034" s="5">
        <v>696</v>
      </c>
      <c r="O2034" s="5">
        <v>105679.56</v>
      </c>
      <c r="P2034" s="49"/>
      <c r="Q2034" s="48"/>
    </row>
    <row r="2035" spans="1:17" x14ac:dyDescent="0.3">
      <c r="A2035" t="s">
        <v>2537</v>
      </c>
      <c r="B2035" t="s">
        <v>135</v>
      </c>
      <c r="C2035" s="46" t="s">
        <v>176</v>
      </c>
      <c r="D2035" t="s">
        <v>177</v>
      </c>
      <c r="E2035" t="s">
        <v>6</v>
      </c>
      <c r="F2035" t="s">
        <v>1602</v>
      </c>
      <c r="G2035" t="s">
        <v>137</v>
      </c>
      <c r="H2035" t="s">
        <v>138</v>
      </c>
      <c r="I2035" t="s">
        <v>140</v>
      </c>
      <c r="J2035" t="s">
        <v>141</v>
      </c>
      <c r="K2035" s="5" t="s">
        <v>95</v>
      </c>
      <c r="M2035" s="5" t="s">
        <v>33</v>
      </c>
      <c r="N2035" s="5">
        <v>1964</v>
      </c>
      <c r="O2035" s="5">
        <v>406191.32</v>
      </c>
      <c r="P2035" s="49"/>
      <c r="Q2035" s="48"/>
    </row>
    <row r="2036" spans="1:17" x14ac:dyDescent="0.3">
      <c r="A2036" t="s">
        <v>2538</v>
      </c>
      <c r="B2036" t="s">
        <v>135</v>
      </c>
      <c r="C2036" s="46" t="s">
        <v>176</v>
      </c>
      <c r="D2036" t="s">
        <v>177</v>
      </c>
      <c r="E2036" t="s">
        <v>6</v>
      </c>
      <c r="F2036" t="s">
        <v>1602</v>
      </c>
      <c r="G2036" t="s">
        <v>137</v>
      </c>
      <c r="H2036" t="s">
        <v>138</v>
      </c>
      <c r="I2036" t="s">
        <v>140</v>
      </c>
      <c r="J2036" t="s">
        <v>141</v>
      </c>
      <c r="K2036" s="5" t="s">
        <v>95</v>
      </c>
      <c r="M2036" s="5" t="s">
        <v>33</v>
      </c>
      <c r="N2036" s="5">
        <v>340</v>
      </c>
      <c r="O2036" s="5">
        <v>588252.81999999995</v>
      </c>
      <c r="P2036" s="49"/>
      <c r="Q2036" s="48"/>
    </row>
    <row r="2037" spans="1:17" x14ac:dyDescent="0.3">
      <c r="A2037" t="s">
        <v>2539</v>
      </c>
      <c r="B2037" t="s">
        <v>135</v>
      </c>
      <c r="C2037" s="46" t="s">
        <v>176</v>
      </c>
      <c r="D2037" t="s">
        <v>177</v>
      </c>
      <c r="E2037" t="s">
        <v>6</v>
      </c>
      <c r="F2037" t="s">
        <v>1602</v>
      </c>
      <c r="G2037" t="s">
        <v>137</v>
      </c>
      <c r="H2037" t="s">
        <v>138</v>
      </c>
      <c r="I2037" t="s">
        <v>140</v>
      </c>
      <c r="J2037" t="s">
        <v>141</v>
      </c>
      <c r="K2037" s="5" t="s">
        <v>95</v>
      </c>
      <c r="M2037" s="5" t="s">
        <v>33</v>
      </c>
      <c r="N2037" s="5">
        <v>30</v>
      </c>
      <c r="O2037" s="5">
        <v>55732.06</v>
      </c>
      <c r="P2037" s="49"/>
      <c r="Q2037" s="48"/>
    </row>
    <row r="2038" spans="1:17" x14ac:dyDescent="0.3">
      <c r="A2038" t="s">
        <v>2540</v>
      </c>
      <c r="B2038" t="s">
        <v>135</v>
      </c>
      <c r="C2038" s="46" t="s">
        <v>176</v>
      </c>
      <c r="D2038" t="s">
        <v>177</v>
      </c>
      <c r="E2038" t="s">
        <v>6</v>
      </c>
      <c r="F2038" t="s">
        <v>1602</v>
      </c>
      <c r="G2038" t="s">
        <v>137</v>
      </c>
      <c r="H2038" t="s">
        <v>138</v>
      </c>
      <c r="I2038" t="s">
        <v>140</v>
      </c>
      <c r="J2038" t="s">
        <v>141</v>
      </c>
      <c r="K2038" s="5" t="s">
        <v>95</v>
      </c>
      <c r="M2038" s="5" t="s">
        <v>33</v>
      </c>
      <c r="N2038" s="5">
        <v>244</v>
      </c>
      <c r="O2038" s="5">
        <v>396321.7</v>
      </c>
      <c r="P2038" s="49"/>
      <c r="Q2038" s="48"/>
    </row>
    <row r="2039" spans="1:17" x14ac:dyDescent="0.3">
      <c r="A2039" t="s">
        <v>2541</v>
      </c>
      <c r="B2039" t="s">
        <v>135</v>
      </c>
      <c r="C2039" s="46" t="s">
        <v>176</v>
      </c>
      <c r="D2039" t="s">
        <v>177</v>
      </c>
      <c r="E2039" t="s">
        <v>6</v>
      </c>
      <c r="F2039" t="s">
        <v>1602</v>
      </c>
      <c r="G2039" t="s">
        <v>137</v>
      </c>
      <c r="H2039" t="s">
        <v>138</v>
      </c>
      <c r="I2039" t="s">
        <v>140</v>
      </c>
      <c r="J2039" t="s">
        <v>141</v>
      </c>
      <c r="K2039" s="5" t="s">
        <v>95</v>
      </c>
      <c r="M2039" s="5" t="s">
        <v>33</v>
      </c>
      <c r="N2039" s="5">
        <v>10</v>
      </c>
      <c r="O2039" s="5">
        <v>53009.599999999999</v>
      </c>
      <c r="P2039" s="49"/>
      <c r="Q2039" s="48"/>
    </row>
    <row r="2040" spans="1:17" x14ac:dyDescent="0.3">
      <c r="A2040" t="s">
        <v>2542</v>
      </c>
      <c r="B2040" t="s">
        <v>135</v>
      </c>
      <c r="C2040" s="46" t="s">
        <v>176</v>
      </c>
      <c r="D2040" t="s">
        <v>177</v>
      </c>
      <c r="E2040" t="s">
        <v>6</v>
      </c>
      <c r="F2040" t="s">
        <v>1602</v>
      </c>
      <c r="G2040" t="s">
        <v>137</v>
      </c>
      <c r="H2040" t="s">
        <v>138</v>
      </c>
      <c r="I2040" t="s">
        <v>140</v>
      </c>
      <c r="J2040" t="s">
        <v>141</v>
      </c>
      <c r="K2040" s="5" t="s">
        <v>95</v>
      </c>
      <c r="M2040" s="5" t="s">
        <v>33</v>
      </c>
      <c r="N2040" s="5">
        <v>100</v>
      </c>
      <c r="O2040" s="5">
        <v>216904.19</v>
      </c>
      <c r="P2040" s="49"/>
      <c r="Q2040" s="48"/>
    </row>
    <row r="2041" spans="1:17" x14ac:dyDescent="0.3">
      <c r="A2041" t="s">
        <v>2543</v>
      </c>
      <c r="B2041" t="s">
        <v>135</v>
      </c>
      <c r="C2041" s="46" t="s">
        <v>176</v>
      </c>
      <c r="D2041" t="s">
        <v>177</v>
      </c>
      <c r="E2041" t="s">
        <v>6</v>
      </c>
      <c r="F2041" t="s">
        <v>1602</v>
      </c>
      <c r="G2041" t="s">
        <v>137</v>
      </c>
      <c r="H2041" t="s">
        <v>138</v>
      </c>
      <c r="I2041" t="s">
        <v>140</v>
      </c>
      <c r="J2041" t="s">
        <v>141</v>
      </c>
      <c r="K2041" s="5" t="s">
        <v>95</v>
      </c>
      <c r="M2041" s="5" t="s">
        <v>33</v>
      </c>
      <c r="N2041" s="5">
        <v>2</v>
      </c>
      <c r="O2041" s="5">
        <v>1353.11</v>
      </c>
      <c r="P2041" s="49"/>
      <c r="Q2041" s="48"/>
    </row>
    <row r="2042" spans="1:17" x14ac:dyDescent="0.3">
      <c r="A2042" t="s">
        <v>2544</v>
      </c>
      <c r="B2042" t="s">
        <v>135</v>
      </c>
      <c r="C2042" s="46" t="s">
        <v>176</v>
      </c>
      <c r="D2042" t="s">
        <v>177</v>
      </c>
      <c r="E2042" t="s">
        <v>6</v>
      </c>
      <c r="F2042" t="s">
        <v>1602</v>
      </c>
      <c r="G2042" t="s">
        <v>137</v>
      </c>
      <c r="H2042" t="s">
        <v>138</v>
      </c>
      <c r="I2042" t="s">
        <v>140</v>
      </c>
      <c r="J2042" t="s">
        <v>141</v>
      </c>
      <c r="K2042" s="5" t="s">
        <v>95</v>
      </c>
      <c r="M2042" s="5" t="s">
        <v>33</v>
      </c>
      <c r="N2042" s="5">
        <v>30</v>
      </c>
      <c r="O2042" s="5">
        <v>29252.97</v>
      </c>
      <c r="P2042" s="49"/>
      <c r="Q2042" s="48"/>
    </row>
    <row r="2043" spans="1:17" x14ac:dyDescent="0.3">
      <c r="A2043" t="s">
        <v>2545</v>
      </c>
      <c r="B2043" t="s">
        <v>135</v>
      </c>
      <c r="C2043" s="46" t="s">
        <v>176</v>
      </c>
      <c r="D2043" t="s">
        <v>177</v>
      </c>
      <c r="E2043" t="s">
        <v>6</v>
      </c>
      <c r="F2043" t="s">
        <v>1602</v>
      </c>
      <c r="G2043" t="s">
        <v>137</v>
      </c>
      <c r="H2043" t="s">
        <v>138</v>
      </c>
      <c r="I2043" t="s">
        <v>140</v>
      </c>
      <c r="J2043" t="s">
        <v>141</v>
      </c>
      <c r="K2043" s="5" t="s">
        <v>95</v>
      </c>
      <c r="M2043" s="5" t="s">
        <v>33</v>
      </c>
      <c r="N2043" s="5">
        <v>18</v>
      </c>
      <c r="O2043" s="5">
        <v>11956.14</v>
      </c>
      <c r="P2043" s="49"/>
      <c r="Q2043" s="48"/>
    </row>
    <row r="2044" spans="1:17" x14ac:dyDescent="0.3">
      <c r="A2044" t="s">
        <v>2546</v>
      </c>
      <c r="B2044" t="s">
        <v>135</v>
      </c>
      <c r="C2044" s="46" t="s">
        <v>176</v>
      </c>
      <c r="D2044" t="s">
        <v>177</v>
      </c>
      <c r="E2044" t="s">
        <v>6</v>
      </c>
      <c r="F2044" t="s">
        <v>1602</v>
      </c>
      <c r="G2044" t="s">
        <v>137</v>
      </c>
      <c r="H2044" t="s">
        <v>138</v>
      </c>
      <c r="I2044" t="s">
        <v>140</v>
      </c>
      <c r="J2044" t="s">
        <v>141</v>
      </c>
      <c r="K2044" s="5" t="s">
        <v>95</v>
      </c>
      <c r="M2044" s="5" t="s">
        <v>33</v>
      </c>
      <c r="N2044" s="5">
        <v>4</v>
      </c>
      <c r="O2044" s="5">
        <v>7725.15</v>
      </c>
      <c r="P2044" s="49"/>
      <c r="Q2044" s="48"/>
    </row>
    <row r="2045" spans="1:17" x14ac:dyDescent="0.3">
      <c r="A2045" t="s">
        <v>2547</v>
      </c>
      <c r="B2045" t="s">
        <v>135</v>
      </c>
      <c r="C2045" s="46" t="s">
        <v>176</v>
      </c>
      <c r="D2045" t="s">
        <v>177</v>
      </c>
      <c r="E2045" t="s">
        <v>6</v>
      </c>
      <c r="F2045" t="s">
        <v>1602</v>
      </c>
      <c r="G2045" t="s">
        <v>137</v>
      </c>
      <c r="H2045" t="s">
        <v>138</v>
      </c>
      <c r="I2045" t="s">
        <v>140</v>
      </c>
      <c r="J2045" t="s">
        <v>141</v>
      </c>
      <c r="K2045" s="5" t="s">
        <v>95</v>
      </c>
      <c r="M2045" s="5" t="s">
        <v>33</v>
      </c>
      <c r="N2045" s="5">
        <v>18</v>
      </c>
      <c r="O2045" s="5">
        <v>12052.55</v>
      </c>
      <c r="P2045" s="49"/>
      <c r="Q2045" s="48"/>
    </row>
    <row r="2046" spans="1:17" x14ac:dyDescent="0.3">
      <c r="A2046" t="s">
        <v>2548</v>
      </c>
      <c r="B2046" t="s">
        <v>135</v>
      </c>
      <c r="C2046" s="46" t="s">
        <v>176</v>
      </c>
      <c r="D2046" t="s">
        <v>177</v>
      </c>
      <c r="E2046" t="s">
        <v>6</v>
      </c>
      <c r="F2046" t="s">
        <v>1602</v>
      </c>
      <c r="G2046" t="s">
        <v>137</v>
      </c>
      <c r="H2046" t="s">
        <v>138</v>
      </c>
      <c r="I2046" t="s">
        <v>31</v>
      </c>
      <c r="J2046" t="s">
        <v>1184</v>
      </c>
      <c r="K2046" s="5" t="s">
        <v>96</v>
      </c>
      <c r="M2046" s="5" t="s">
        <v>33</v>
      </c>
      <c r="N2046" s="5">
        <v>1440</v>
      </c>
      <c r="O2046" s="5">
        <v>124262.05</v>
      </c>
      <c r="P2046" s="49"/>
      <c r="Q2046" s="48"/>
    </row>
    <row r="2047" spans="1:17" x14ac:dyDescent="0.3">
      <c r="A2047" t="s">
        <v>2549</v>
      </c>
      <c r="B2047" t="s">
        <v>135</v>
      </c>
      <c r="C2047" s="46" t="s">
        <v>176</v>
      </c>
      <c r="D2047" t="s">
        <v>177</v>
      </c>
      <c r="E2047" t="s">
        <v>6</v>
      </c>
      <c r="F2047" t="s">
        <v>1602</v>
      </c>
      <c r="G2047" t="s">
        <v>137</v>
      </c>
      <c r="H2047" t="s">
        <v>138</v>
      </c>
      <c r="I2047" t="s">
        <v>146</v>
      </c>
      <c r="K2047" s="5" t="s">
        <v>96</v>
      </c>
      <c r="M2047" s="5" t="s">
        <v>33</v>
      </c>
      <c r="N2047" s="5">
        <v>45</v>
      </c>
      <c r="O2047" s="5">
        <v>32633.200000000001</v>
      </c>
      <c r="P2047" s="49"/>
      <c r="Q2047" s="48"/>
    </row>
    <row r="2048" spans="1:17" x14ac:dyDescent="0.3">
      <c r="A2048" t="s">
        <v>2550</v>
      </c>
      <c r="B2048" t="s">
        <v>135</v>
      </c>
      <c r="C2048" s="46" t="s">
        <v>176</v>
      </c>
      <c r="D2048" t="s">
        <v>177</v>
      </c>
      <c r="E2048" t="s">
        <v>6</v>
      </c>
      <c r="F2048" t="s">
        <v>1602</v>
      </c>
      <c r="G2048" t="s">
        <v>137</v>
      </c>
      <c r="H2048" t="s">
        <v>138</v>
      </c>
      <c r="I2048" t="s">
        <v>31</v>
      </c>
      <c r="J2048" t="s">
        <v>426</v>
      </c>
      <c r="K2048" s="5" t="s">
        <v>95</v>
      </c>
      <c r="M2048" s="5" t="s">
        <v>33</v>
      </c>
      <c r="N2048" s="5">
        <v>159</v>
      </c>
      <c r="O2048" s="5">
        <v>299602.46000000002</v>
      </c>
      <c r="P2048" s="49"/>
      <c r="Q2048" s="48"/>
    </row>
    <row r="2049" spans="1:17" x14ac:dyDescent="0.3">
      <c r="A2049" t="s">
        <v>2551</v>
      </c>
      <c r="B2049" t="s">
        <v>135</v>
      </c>
      <c r="C2049" s="46" t="s">
        <v>176</v>
      </c>
      <c r="D2049" t="s">
        <v>177</v>
      </c>
      <c r="E2049" t="s">
        <v>6</v>
      </c>
      <c r="F2049" t="s">
        <v>1602</v>
      </c>
      <c r="G2049" t="s">
        <v>137</v>
      </c>
      <c r="H2049" t="s">
        <v>138</v>
      </c>
      <c r="I2049" t="s">
        <v>139</v>
      </c>
      <c r="J2049" t="s">
        <v>88</v>
      </c>
      <c r="K2049" s="5" t="s">
        <v>96</v>
      </c>
      <c r="L2049" s="5" t="s">
        <v>1603</v>
      </c>
      <c r="M2049" s="5" t="s">
        <v>33</v>
      </c>
      <c r="N2049" s="5">
        <v>48</v>
      </c>
      <c r="O2049" s="5">
        <v>454608.44</v>
      </c>
      <c r="P2049" s="49"/>
      <c r="Q2049" s="48"/>
    </row>
    <row r="2050" spans="1:17" x14ac:dyDescent="0.3">
      <c r="A2050" t="s">
        <v>2552</v>
      </c>
      <c r="B2050" t="s">
        <v>135</v>
      </c>
      <c r="C2050" s="46" t="s">
        <v>176</v>
      </c>
      <c r="D2050" t="s">
        <v>177</v>
      </c>
      <c r="E2050" t="s">
        <v>6</v>
      </c>
      <c r="F2050" t="s">
        <v>1602</v>
      </c>
      <c r="G2050" t="s">
        <v>137</v>
      </c>
      <c r="H2050" t="s">
        <v>138</v>
      </c>
      <c r="I2050" t="s">
        <v>139</v>
      </c>
      <c r="J2050" t="s">
        <v>88</v>
      </c>
      <c r="K2050" s="5" t="s">
        <v>96</v>
      </c>
      <c r="L2050" s="5" t="s">
        <v>1603</v>
      </c>
      <c r="M2050" s="5" t="s">
        <v>33</v>
      </c>
      <c r="N2050" s="5">
        <v>232</v>
      </c>
      <c r="O2050" s="5">
        <v>1125926.23</v>
      </c>
      <c r="P2050" s="49"/>
      <c r="Q2050" s="48"/>
    </row>
    <row r="2051" spans="1:17" x14ac:dyDescent="0.3">
      <c r="A2051" t="s">
        <v>2553</v>
      </c>
      <c r="B2051" t="s">
        <v>135</v>
      </c>
      <c r="C2051" s="46" t="s">
        <v>176</v>
      </c>
      <c r="D2051" t="s">
        <v>177</v>
      </c>
      <c r="E2051" t="s">
        <v>6</v>
      </c>
      <c r="F2051" t="s">
        <v>1602</v>
      </c>
      <c r="G2051" t="s">
        <v>137</v>
      </c>
      <c r="H2051" t="s">
        <v>138</v>
      </c>
      <c r="I2051" t="s">
        <v>139</v>
      </c>
      <c r="J2051" t="s">
        <v>88</v>
      </c>
      <c r="K2051" s="5" t="s">
        <v>96</v>
      </c>
      <c r="L2051" s="5" t="s">
        <v>1603</v>
      </c>
      <c r="M2051" s="5" t="s">
        <v>33</v>
      </c>
      <c r="N2051" s="5">
        <v>400</v>
      </c>
      <c r="O2051" s="5">
        <v>1061386.74</v>
      </c>
      <c r="P2051" s="49"/>
      <c r="Q2051" s="48"/>
    </row>
    <row r="2052" spans="1:17" x14ac:dyDescent="0.3">
      <c r="A2052" t="s">
        <v>2554</v>
      </c>
      <c r="B2052" t="s">
        <v>135</v>
      </c>
      <c r="C2052" s="46" t="s">
        <v>176</v>
      </c>
      <c r="D2052" t="s">
        <v>177</v>
      </c>
      <c r="E2052" t="s">
        <v>6</v>
      </c>
      <c r="F2052" t="s">
        <v>1602</v>
      </c>
      <c r="G2052" t="s">
        <v>137</v>
      </c>
      <c r="H2052" t="s">
        <v>138</v>
      </c>
      <c r="K2052" s="5" t="s">
        <v>96</v>
      </c>
      <c r="M2052" s="5" t="s">
        <v>33</v>
      </c>
      <c r="N2052" s="5">
        <v>2</v>
      </c>
      <c r="O2052" s="5">
        <v>3216.35</v>
      </c>
      <c r="P2052" s="49"/>
      <c r="Q2052" s="48"/>
    </row>
    <row r="2053" spans="1:17" x14ac:dyDescent="0.3">
      <c r="A2053" t="s">
        <v>2555</v>
      </c>
      <c r="B2053" t="s">
        <v>135</v>
      </c>
      <c r="C2053" s="46" t="s">
        <v>176</v>
      </c>
      <c r="D2053" t="s">
        <v>177</v>
      </c>
      <c r="E2053" t="s">
        <v>6</v>
      </c>
      <c r="F2053" t="s">
        <v>1602</v>
      </c>
      <c r="G2053" t="s">
        <v>137</v>
      </c>
      <c r="H2053" t="s">
        <v>138</v>
      </c>
      <c r="I2053" t="s">
        <v>139</v>
      </c>
      <c r="J2053" t="s">
        <v>35</v>
      </c>
      <c r="K2053" s="5" t="s">
        <v>96</v>
      </c>
      <c r="L2053" s="5" t="s">
        <v>1603</v>
      </c>
      <c r="M2053" s="5" t="s">
        <v>33</v>
      </c>
      <c r="N2053" s="5">
        <v>312</v>
      </c>
      <c r="O2053" s="5">
        <v>36728.93</v>
      </c>
      <c r="P2053" s="49"/>
      <c r="Q2053" s="48"/>
    </row>
    <row r="2054" spans="1:17" x14ac:dyDescent="0.3">
      <c r="A2054" t="s">
        <v>2556</v>
      </c>
      <c r="B2054" t="s">
        <v>135</v>
      </c>
      <c r="C2054" s="46" t="s">
        <v>176</v>
      </c>
      <c r="D2054" t="s">
        <v>177</v>
      </c>
      <c r="E2054" t="s">
        <v>6</v>
      </c>
      <c r="F2054" t="s">
        <v>1602</v>
      </c>
      <c r="G2054" t="s">
        <v>137</v>
      </c>
      <c r="H2054" t="s">
        <v>138</v>
      </c>
      <c r="I2054" t="s">
        <v>139</v>
      </c>
      <c r="J2054" t="s">
        <v>35</v>
      </c>
      <c r="K2054" s="5" t="s">
        <v>96</v>
      </c>
      <c r="L2054" s="5" t="s">
        <v>1603</v>
      </c>
      <c r="M2054" s="5" t="s">
        <v>33</v>
      </c>
      <c r="N2054" s="5">
        <v>16</v>
      </c>
      <c r="O2054" s="5">
        <v>35389.35</v>
      </c>
      <c r="P2054" s="49"/>
      <c r="Q2054" s="48"/>
    </row>
    <row r="2055" spans="1:17" x14ac:dyDescent="0.3">
      <c r="A2055" t="s">
        <v>2557</v>
      </c>
      <c r="B2055" t="s">
        <v>135</v>
      </c>
      <c r="C2055" s="46" t="s">
        <v>176</v>
      </c>
      <c r="D2055" t="s">
        <v>177</v>
      </c>
      <c r="E2055" t="s">
        <v>6</v>
      </c>
      <c r="F2055" t="s">
        <v>1602</v>
      </c>
      <c r="G2055" t="s">
        <v>137</v>
      </c>
      <c r="H2055" t="s">
        <v>138</v>
      </c>
      <c r="K2055" s="5" t="s">
        <v>96</v>
      </c>
      <c r="M2055" s="5" t="s">
        <v>33</v>
      </c>
      <c r="N2055" s="5">
        <v>9</v>
      </c>
      <c r="O2055" s="5">
        <v>7662.69</v>
      </c>
      <c r="P2055" s="49"/>
      <c r="Q2055" s="48"/>
    </row>
    <row r="2056" spans="1:17" x14ac:dyDescent="0.3">
      <c r="A2056" t="s">
        <v>2558</v>
      </c>
      <c r="B2056" t="s">
        <v>135</v>
      </c>
      <c r="C2056" s="46" t="s">
        <v>176</v>
      </c>
      <c r="D2056" t="s">
        <v>177</v>
      </c>
      <c r="E2056" t="s">
        <v>6</v>
      </c>
      <c r="F2056" t="s">
        <v>1602</v>
      </c>
      <c r="G2056" t="s">
        <v>137</v>
      </c>
      <c r="H2056" t="s">
        <v>138</v>
      </c>
      <c r="I2056" t="s">
        <v>139</v>
      </c>
      <c r="J2056" t="s">
        <v>88</v>
      </c>
      <c r="K2056" s="5" t="s">
        <v>96</v>
      </c>
      <c r="L2056" s="5" t="s">
        <v>1603</v>
      </c>
      <c r="M2056" s="5" t="s">
        <v>33</v>
      </c>
      <c r="N2056" s="5">
        <v>15</v>
      </c>
      <c r="O2056" s="5">
        <v>88193.27</v>
      </c>
      <c r="P2056" s="49"/>
      <c r="Q2056" s="48"/>
    </row>
    <row r="2057" spans="1:17" x14ac:dyDescent="0.3">
      <c r="A2057" t="s">
        <v>2559</v>
      </c>
      <c r="B2057" t="s">
        <v>135</v>
      </c>
      <c r="C2057" s="46" t="s">
        <v>176</v>
      </c>
      <c r="D2057" t="s">
        <v>177</v>
      </c>
      <c r="E2057" t="s">
        <v>6</v>
      </c>
      <c r="F2057" t="s">
        <v>1602</v>
      </c>
      <c r="G2057" t="s">
        <v>137</v>
      </c>
      <c r="H2057" t="s">
        <v>138</v>
      </c>
      <c r="I2057" t="s">
        <v>139</v>
      </c>
      <c r="J2057" t="s">
        <v>88</v>
      </c>
      <c r="K2057" s="5" t="s">
        <v>96</v>
      </c>
      <c r="L2057" s="5" t="s">
        <v>1603</v>
      </c>
      <c r="M2057" s="5" t="s">
        <v>33</v>
      </c>
      <c r="N2057" s="5">
        <v>3226</v>
      </c>
      <c r="O2057" s="5">
        <v>3720818.81</v>
      </c>
      <c r="P2057" s="49"/>
      <c r="Q2057" s="48"/>
    </row>
    <row r="2058" spans="1:17" x14ac:dyDescent="0.3">
      <c r="A2058" t="s">
        <v>2560</v>
      </c>
      <c r="B2058" t="s">
        <v>135</v>
      </c>
      <c r="C2058" s="46" t="s">
        <v>176</v>
      </c>
      <c r="D2058" t="s">
        <v>177</v>
      </c>
      <c r="E2058" t="s">
        <v>6</v>
      </c>
      <c r="F2058" t="s">
        <v>1602</v>
      </c>
      <c r="G2058" t="s">
        <v>137</v>
      </c>
      <c r="H2058" t="s">
        <v>138</v>
      </c>
      <c r="I2058" t="s">
        <v>139</v>
      </c>
      <c r="J2058" t="s">
        <v>88</v>
      </c>
      <c r="K2058" s="5" t="s">
        <v>96</v>
      </c>
      <c r="L2058" s="5" t="s">
        <v>1603</v>
      </c>
      <c r="M2058" s="5" t="s">
        <v>33</v>
      </c>
      <c r="N2058" s="5">
        <v>528</v>
      </c>
      <c r="O2058" s="5">
        <v>333832.19</v>
      </c>
      <c r="P2058" s="49"/>
      <c r="Q2058" s="48"/>
    </row>
    <row r="2059" spans="1:17" x14ac:dyDescent="0.3">
      <c r="A2059" t="s">
        <v>2561</v>
      </c>
      <c r="B2059" t="s">
        <v>135</v>
      </c>
      <c r="C2059" s="46" t="s">
        <v>176</v>
      </c>
      <c r="D2059" t="s">
        <v>177</v>
      </c>
      <c r="E2059" t="s">
        <v>6</v>
      </c>
      <c r="F2059" t="s">
        <v>1602</v>
      </c>
      <c r="G2059" t="s">
        <v>137</v>
      </c>
      <c r="H2059" t="s">
        <v>138</v>
      </c>
      <c r="I2059" t="s">
        <v>139</v>
      </c>
      <c r="J2059" t="s">
        <v>88</v>
      </c>
      <c r="K2059" s="5" t="s">
        <v>96</v>
      </c>
      <c r="L2059" s="5" t="s">
        <v>1603</v>
      </c>
      <c r="M2059" s="5" t="s">
        <v>33</v>
      </c>
      <c r="N2059" s="5">
        <v>441</v>
      </c>
      <c r="O2059" s="5">
        <v>292838.24</v>
      </c>
      <c r="P2059" s="49"/>
      <c r="Q2059" s="48"/>
    </row>
    <row r="2060" spans="1:17" x14ac:dyDescent="0.3">
      <c r="A2060" t="s">
        <v>2562</v>
      </c>
      <c r="B2060" t="s">
        <v>135</v>
      </c>
      <c r="C2060" s="46" t="s">
        <v>176</v>
      </c>
      <c r="D2060" t="s">
        <v>177</v>
      </c>
      <c r="E2060" t="s">
        <v>6</v>
      </c>
      <c r="F2060" t="s">
        <v>1602</v>
      </c>
      <c r="G2060" t="s">
        <v>137</v>
      </c>
      <c r="H2060" t="s">
        <v>138</v>
      </c>
      <c r="I2060" t="s">
        <v>139</v>
      </c>
      <c r="J2060" t="s">
        <v>88</v>
      </c>
      <c r="K2060" s="5" t="s">
        <v>96</v>
      </c>
      <c r="L2060" s="5" t="s">
        <v>1603</v>
      </c>
      <c r="M2060" s="5" t="s">
        <v>33</v>
      </c>
      <c r="N2060" s="5">
        <v>2795</v>
      </c>
      <c r="O2060" s="5">
        <v>780634.52</v>
      </c>
      <c r="P2060" s="49"/>
      <c r="Q2060" s="48"/>
    </row>
    <row r="2061" spans="1:17" x14ac:dyDescent="0.3">
      <c r="A2061" t="s">
        <v>2563</v>
      </c>
      <c r="B2061" t="s">
        <v>135</v>
      </c>
      <c r="C2061" s="46" t="s">
        <v>176</v>
      </c>
      <c r="D2061" t="s">
        <v>177</v>
      </c>
      <c r="E2061" t="s">
        <v>6</v>
      </c>
      <c r="F2061" t="s">
        <v>1602</v>
      </c>
      <c r="G2061" t="s">
        <v>137</v>
      </c>
      <c r="H2061" t="s">
        <v>138</v>
      </c>
      <c r="I2061" t="s">
        <v>140</v>
      </c>
      <c r="J2061" t="s">
        <v>142</v>
      </c>
      <c r="K2061" s="5" t="s">
        <v>95</v>
      </c>
      <c r="M2061" s="5" t="s">
        <v>33</v>
      </c>
      <c r="N2061" s="5">
        <v>1</v>
      </c>
      <c r="O2061" s="5">
        <v>738.17</v>
      </c>
      <c r="P2061" s="49"/>
      <c r="Q2061" s="48"/>
    </row>
    <row r="2062" spans="1:17" x14ac:dyDescent="0.3">
      <c r="A2062" t="s">
        <v>2564</v>
      </c>
      <c r="B2062" t="s">
        <v>135</v>
      </c>
      <c r="C2062" s="46" t="s">
        <v>176</v>
      </c>
      <c r="D2062" t="s">
        <v>177</v>
      </c>
      <c r="E2062" t="s">
        <v>6</v>
      </c>
      <c r="F2062" t="s">
        <v>1602</v>
      </c>
      <c r="G2062" t="s">
        <v>137</v>
      </c>
      <c r="H2062" t="s">
        <v>138</v>
      </c>
      <c r="I2062" t="s">
        <v>140</v>
      </c>
      <c r="J2062" t="s">
        <v>141</v>
      </c>
      <c r="K2062" s="5" t="s">
        <v>96</v>
      </c>
      <c r="M2062" s="5" t="s">
        <v>33</v>
      </c>
      <c r="N2062" s="5">
        <v>360</v>
      </c>
      <c r="O2062" s="5">
        <v>183163.2</v>
      </c>
      <c r="P2062" s="49"/>
      <c r="Q2062" s="48"/>
    </row>
    <row r="2063" spans="1:17" x14ac:dyDescent="0.3">
      <c r="A2063" t="s">
        <v>2565</v>
      </c>
      <c r="B2063" t="s">
        <v>135</v>
      </c>
      <c r="C2063" s="46" t="s">
        <v>176</v>
      </c>
      <c r="D2063" t="s">
        <v>177</v>
      </c>
      <c r="E2063" t="s">
        <v>6</v>
      </c>
      <c r="F2063" t="s">
        <v>1602</v>
      </c>
      <c r="G2063" t="s">
        <v>137</v>
      </c>
      <c r="H2063" t="s">
        <v>138</v>
      </c>
      <c r="I2063" t="s">
        <v>140</v>
      </c>
      <c r="J2063" t="s">
        <v>153</v>
      </c>
      <c r="K2063" s="5" t="s">
        <v>96</v>
      </c>
      <c r="M2063" s="5" t="s">
        <v>33</v>
      </c>
      <c r="N2063" s="5">
        <v>34080</v>
      </c>
      <c r="O2063" s="5">
        <v>1646220.22</v>
      </c>
      <c r="P2063" s="49"/>
      <c r="Q2063" s="48"/>
    </row>
    <row r="2064" spans="1:17" x14ac:dyDescent="0.3">
      <c r="A2064" t="s">
        <v>2566</v>
      </c>
      <c r="B2064" t="s">
        <v>135</v>
      </c>
      <c r="C2064" s="46" t="s">
        <v>176</v>
      </c>
      <c r="D2064" t="s">
        <v>177</v>
      </c>
      <c r="E2064" t="s">
        <v>6</v>
      </c>
      <c r="F2064" t="s">
        <v>1602</v>
      </c>
      <c r="G2064" t="s">
        <v>137</v>
      </c>
      <c r="H2064" t="s">
        <v>138</v>
      </c>
      <c r="I2064" t="s">
        <v>140</v>
      </c>
      <c r="J2064" t="s">
        <v>142</v>
      </c>
      <c r="K2064" s="5" t="s">
        <v>95</v>
      </c>
      <c r="M2064" s="5" t="s">
        <v>33</v>
      </c>
      <c r="N2064" s="5">
        <v>1</v>
      </c>
      <c r="O2064" s="5">
        <v>1284.1099999999999</v>
      </c>
      <c r="P2064" s="49"/>
      <c r="Q2064" s="48"/>
    </row>
    <row r="2065" spans="1:17" x14ac:dyDescent="0.3">
      <c r="A2065" t="s">
        <v>2567</v>
      </c>
      <c r="B2065" t="s">
        <v>135</v>
      </c>
      <c r="C2065" s="46" t="s">
        <v>176</v>
      </c>
      <c r="D2065" t="s">
        <v>177</v>
      </c>
      <c r="E2065" t="s">
        <v>6</v>
      </c>
      <c r="F2065" t="s">
        <v>1602</v>
      </c>
      <c r="G2065" t="s">
        <v>137</v>
      </c>
      <c r="H2065" t="s">
        <v>138</v>
      </c>
      <c r="I2065" t="s">
        <v>140</v>
      </c>
      <c r="J2065" t="s">
        <v>141</v>
      </c>
      <c r="K2065" s="5" t="s">
        <v>95</v>
      </c>
      <c r="M2065" s="5" t="s">
        <v>33</v>
      </c>
      <c r="N2065" s="5">
        <v>420</v>
      </c>
      <c r="O2065" s="5">
        <v>743070.71999999997</v>
      </c>
      <c r="P2065" s="49"/>
      <c r="Q2065" s="48"/>
    </row>
    <row r="2066" spans="1:17" x14ac:dyDescent="0.3">
      <c r="A2066" t="s">
        <v>2568</v>
      </c>
      <c r="B2066" t="s">
        <v>135</v>
      </c>
      <c r="C2066" s="46" t="s">
        <v>176</v>
      </c>
      <c r="D2066" t="s">
        <v>177</v>
      </c>
      <c r="E2066" t="s">
        <v>6</v>
      </c>
      <c r="F2066" t="s">
        <v>1602</v>
      </c>
      <c r="G2066" t="s">
        <v>137</v>
      </c>
      <c r="H2066" t="s">
        <v>138</v>
      </c>
      <c r="I2066" t="s">
        <v>140</v>
      </c>
      <c r="J2066" t="s">
        <v>141</v>
      </c>
      <c r="K2066" s="5" t="s">
        <v>95</v>
      </c>
      <c r="M2066" s="5" t="s">
        <v>33</v>
      </c>
      <c r="N2066" s="5">
        <v>254</v>
      </c>
      <c r="O2066" s="5">
        <v>701853.51</v>
      </c>
      <c r="P2066" s="49"/>
      <c r="Q2066" s="48"/>
    </row>
    <row r="2067" spans="1:17" x14ac:dyDescent="0.3">
      <c r="A2067" t="s">
        <v>2569</v>
      </c>
      <c r="B2067" t="s">
        <v>135</v>
      </c>
      <c r="C2067" s="46" t="s">
        <v>176</v>
      </c>
      <c r="D2067" t="s">
        <v>177</v>
      </c>
      <c r="E2067" t="s">
        <v>6</v>
      </c>
      <c r="F2067" t="s">
        <v>1602</v>
      </c>
      <c r="G2067" t="s">
        <v>137</v>
      </c>
      <c r="H2067" t="s">
        <v>138</v>
      </c>
      <c r="I2067" t="s">
        <v>140</v>
      </c>
      <c r="J2067" t="s">
        <v>141</v>
      </c>
      <c r="K2067" s="5" t="s">
        <v>95</v>
      </c>
      <c r="M2067" s="5" t="s">
        <v>33</v>
      </c>
      <c r="N2067" s="5">
        <v>200</v>
      </c>
      <c r="O2067" s="5">
        <v>737459.35</v>
      </c>
      <c r="P2067" s="49"/>
      <c r="Q2067" s="48"/>
    </row>
    <row r="2068" spans="1:17" x14ac:dyDescent="0.3">
      <c r="A2068" t="s">
        <v>2570</v>
      </c>
      <c r="B2068" t="s">
        <v>135</v>
      </c>
      <c r="C2068" s="46" t="s">
        <v>176</v>
      </c>
      <c r="D2068" t="s">
        <v>177</v>
      </c>
      <c r="E2068" t="s">
        <v>6</v>
      </c>
      <c r="F2068" t="s">
        <v>1602</v>
      </c>
      <c r="G2068" t="s">
        <v>137</v>
      </c>
      <c r="H2068" t="s">
        <v>138</v>
      </c>
      <c r="I2068" t="s">
        <v>140</v>
      </c>
      <c r="J2068" t="s">
        <v>141</v>
      </c>
      <c r="K2068" s="5" t="s">
        <v>95</v>
      </c>
      <c r="M2068" s="5" t="s">
        <v>33</v>
      </c>
      <c r="N2068" s="5">
        <v>208</v>
      </c>
      <c r="O2068" s="5">
        <v>183555.34</v>
      </c>
      <c r="P2068" s="49"/>
      <c r="Q2068" s="48"/>
    </row>
    <row r="2069" spans="1:17" x14ac:dyDescent="0.3">
      <c r="A2069" t="s">
        <v>2571</v>
      </c>
      <c r="B2069" t="s">
        <v>135</v>
      </c>
      <c r="C2069" s="46" t="s">
        <v>176</v>
      </c>
      <c r="D2069" t="s">
        <v>177</v>
      </c>
      <c r="E2069" t="s">
        <v>6</v>
      </c>
      <c r="F2069" t="s">
        <v>1602</v>
      </c>
      <c r="G2069" t="s">
        <v>137</v>
      </c>
      <c r="H2069" t="s">
        <v>138</v>
      </c>
      <c r="I2069" t="s">
        <v>140</v>
      </c>
      <c r="J2069" t="s">
        <v>141</v>
      </c>
      <c r="K2069" s="5" t="s">
        <v>95</v>
      </c>
      <c r="M2069" s="5" t="s">
        <v>33</v>
      </c>
      <c r="N2069" s="5">
        <v>1275</v>
      </c>
      <c r="O2069" s="5">
        <v>1731953.55</v>
      </c>
      <c r="P2069" s="49"/>
      <c r="Q2069" s="48"/>
    </row>
    <row r="2070" spans="1:17" x14ac:dyDescent="0.3">
      <c r="A2070" t="s">
        <v>2572</v>
      </c>
      <c r="B2070" t="s">
        <v>135</v>
      </c>
      <c r="C2070" s="46" t="s">
        <v>176</v>
      </c>
      <c r="D2070" t="s">
        <v>177</v>
      </c>
      <c r="E2070" t="s">
        <v>6</v>
      </c>
      <c r="F2070" t="s">
        <v>1602</v>
      </c>
      <c r="G2070" t="s">
        <v>137</v>
      </c>
      <c r="H2070" t="s">
        <v>138</v>
      </c>
      <c r="I2070" t="s">
        <v>140</v>
      </c>
      <c r="J2070" t="s">
        <v>141</v>
      </c>
      <c r="K2070" s="5" t="s">
        <v>95</v>
      </c>
      <c r="M2070" s="5" t="s">
        <v>33</v>
      </c>
      <c r="N2070" s="5">
        <v>6</v>
      </c>
      <c r="O2070" s="5">
        <v>12588.02</v>
      </c>
      <c r="P2070" s="49"/>
      <c r="Q2070" s="48"/>
    </row>
    <row r="2071" spans="1:17" x14ac:dyDescent="0.3">
      <c r="A2071" t="s">
        <v>2573</v>
      </c>
      <c r="B2071" t="s">
        <v>135</v>
      </c>
      <c r="C2071" s="46" t="s">
        <v>176</v>
      </c>
      <c r="D2071" t="s">
        <v>177</v>
      </c>
      <c r="E2071" t="s">
        <v>6</v>
      </c>
      <c r="F2071" t="s">
        <v>1602</v>
      </c>
      <c r="G2071" t="s">
        <v>137</v>
      </c>
      <c r="H2071" t="s">
        <v>138</v>
      </c>
      <c r="K2071" s="5" t="s">
        <v>95</v>
      </c>
      <c r="M2071" s="5" t="s">
        <v>33</v>
      </c>
      <c r="N2071" s="5">
        <v>235</v>
      </c>
      <c r="O2071" s="5">
        <v>119783.07</v>
      </c>
      <c r="P2071" s="49"/>
      <c r="Q2071" s="48"/>
    </row>
    <row r="2072" spans="1:17" x14ac:dyDescent="0.3">
      <c r="A2072" t="s">
        <v>2574</v>
      </c>
      <c r="B2072" t="s">
        <v>135</v>
      </c>
      <c r="C2072" s="46" t="s">
        <v>176</v>
      </c>
      <c r="D2072" t="s">
        <v>177</v>
      </c>
      <c r="E2072" t="s">
        <v>6</v>
      </c>
      <c r="F2072" t="s">
        <v>1602</v>
      </c>
      <c r="G2072" t="s">
        <v>137</v>
      </c>
      <c r="H2072" t="s">
        <v>138</v>
      </c>
      <c r="I2072" t="s">
        <v>140</v>
      </c>
      <c r="J2072" t="s">
        <v>141</v>
      </c>
      <c r="K2072" s="5" t="s">
        <v>95</v>
      </c>
      <c r="M2072" s="5" t="s">
        <v>33</v>
      </c>
      <c r="N2072" s="5">
        <v>300</v>
      </c>
      <c r="O2072" s="5">
        <v>151356.63</v>
      </c>
      <c r="P2072" s="49"/>
      <c r="Q2072" s="48"/>
    </row>
    <row r="2073" spans="1:17" x14ac:dyDescent="0.3">
      <c r="A2073" t="s">
        <v>2575</v>
      </c>
      <c r="B2073" t="s">
        <v>135</v>
      </c>
      <c r="C2073" s="46" t="s">
        <v>176</v>
      </c>
      <c r="D2073" t="s">
        <v>177</v>
      </c>
      <c r="E2073" t="s">
        <v>6</v>
      </c>
      <c r="F2073" t="s">
        <v>1602</v>
      </c>
      <c r="G2073" t="s">
        <v>137</v>
      </c>
      <c r="H2073" t="s">
        <v>138</v>
      </c>
      <c r="I2073" t="s">
        <v>140</v>
      </c>
      <c r="J2073" t="s">
        <v>141</v>
      </c>
      <c r="K2073" s="5" t="s">
        <v>95</v>
      </c>
      <c r="M2073" s="5" t="s">
        <v>33</v>
      </c>
      <c r="N2073" s="5">
        <v>144</v>
      </c>
      <c r="O2073" s="5">
        <v>1535945.5</v>
      </c>
      <c r="P2073" s="49"/>
      <c r="Q2073" s="48"/>
    </row>
    <row r="2074" spans="1:17" x14ac:dyDescent="0.3">
      <c r="A2074" t="s">
        <v>2576</v>
      </c>
      <c r="B2074" t="s">
        <v>135</v>
      </c>
      <c r="C2074" s="46" t="s">
        <v>176</v>
      </c>
      <c r="D2074" t="s">
        <v>177</v>
      </c>
      <c r="E2074" t="s">
        <v>6</v>
      </c>
      <c r="F2074" t="s">
        <v>1602</v>
      </c>
      <c r="G2074" t="s">
        <v>137</v>
      </c>
      <c r="H2074" t="s">
        <v>138</v>
      </c>
      <c r="I2074" t="s">
        <v>140</v>
      </c>
      <c r="J2074" t="s">
        <v>141</v>
      </c>
      <c r="K2074" s="5" t="s">
        <v>95</v>
      </c>
      <c r="M2074" s="5" t="s">
        <v>33</v>
      </c>
      <c r="N2074" s="5">
        <v>18</v>
      </c>
      <c r="O2074" s="5">
        <v>24600.97</v>
      </c>
      <c r="P2074" s="49"/>
      <c r="Q2074" s="48"/>
    </row>
    <row r="2075" spans="1:17" x14ac:dyDescent="0.3">
      <c r="A2075" t="s">
        <v>2577</v>
      </c>
      <c r="B2075" t="s">
        <v>135</v>
      </c>
      <c r="C2075" s="46" t="s">
        <v>176</v>
      </c>
      <c r="D2075" t="s">
        <v>177</v>
      </c>
      <c r="E2075" t="s">
        <v>6</v>
      </c>
      <c r="F2075" t="s">
        <v>1602</v>
      </c>
      <c r="G2075" t="s">
        <v>137</v>
      </c>
      <c r="H2075" t="s">
        <v>138</v>
      </c>
      <c r="I2075" t="s">
        <v>140</v>
      </c>
      <c r="J2075" t="s">
        <v>142</v>
      </c>
      <c r="K2075" s="5" t="s">
        <v>96</v>
      </c>
      <c r="M2075" s="5" t="s">
        <v>33</v>
      </c>
      <c r="N2075" s="5">
        <v>260</v>
      </c>
      <c r="O2075" s="5">
        <v>1528899.84</v>
      </c>
      <c r="P2075" s="49"/>
      <c r="Q2075" s="48"/>
    </row>
    <row r="2076" spans="1:17" x14ac:dyDescent="0.3">
      <c r="A2076" t="s">
        <v>2578</v>
      </c>
      <c r="B2076" t="s">
        <v>135</v>
      </c>
      <c r="C2076" s="46" t="s">
        <v>176</v>
      </c>
      <c r="D2076" t="s">
        <v>177</v>
      </c>
      <c r="E2076" t="s">
        <v>6</v>
      </c>
      <c r="F2076" t="s">
        <v>1602</v>
      </c>
      <c r="G2076" t="s">
        <v>137</v>
      </c>
      <c r="H2076" t="s">
        <v>138</v>
      </c>
      <c r="I2076" t="s">
        <v>140</v>
      </c>
      <c r="J2076" t="s">
        <v>141</v>
      </c>
      <c r="K2076" s="5" t="s">
        <v>95</v>
      </c>
      <c r="M2076" s="5" t="s">
        <v>33</v>
      </c>
      <c r="N2076" s="5">
        <v>3</v>
      </c>
      <c r="O2076" s="5">
        <v>5507.17</v>
      </c>
      <c r="P2076" s="49"/>
      <c r="Q2076" s="48"/>
    </row>
    <row r="2077" spans="1:17" x14ac:dyDescent="0.3">
      <c r="A2077" t="s">
        <v>2579</v>
      </c>
      <c r="B2077" t="s">
        <v>135</v>
      </c>
      <c r="C2077" s="46" t="s">
        <v>176</v>
      </c>
      <c r="D2077" t="s">
        <v>177</v>
      </c>
      <c r="E2077" t="s">
        <v>6</v>
      </c>
      <c r="F2077" t="s">
        <v>1602</v>
      </c>
      <c r="G2077" t="s">
        <v>137</v>
      </c>
      <c r="H2077" t="s">
        <v>138</v>
      </c>
      <c r="I2077" t="s">
        <v>140</v>
      </c>
      <c r="J2077" t="s">
        <v>141</v>
      </c>
      <c r="K2077" s="5" t="s">
        <v>95</v>
      </c>
      <c r="M2077" s="5" t="s">
        <v>33</v>
      </c>
      <c r="N2077" s="5">
        <v>18</v>
      </c>
      <c r="O2077" s="5">
        <v>16875.77</v>
      </c>
      <c r="P2077" s="49"/>
      <c r="Q2077" s="48"/>
    </row>
    <row r="2078" spans="1:17" x14ac:dyDescent="0.3">
      <c r="A2078" t="s">
        <v>2580</v>
      </c>
      <c r="B2078" t="s">
        <v>135</v>
      </c>
      <c r="C2078" s="46" t="s">
        <v>176</v>
      </c>
      <c r="D2078" t="s">
        <v>177</v>
      </c>
      <c r="E2078" t="s">
        <v>6</v>
      </c>
      <c r="F2078" t="s">
        <v>1602</v>
      </c>
      <c r="G2078" t="s">
        <v>137</v>
      </c>
      <c r="H2078" t="s">
        <v>138</v>
      </c>
      <c r="I2078" t="s">
        <v>146</v>
      </c>
      <c r="K2078" s="5" t="s">
        <v>96</v>
      </c>
      <c r="M2078" s="5" t="s">
        <v>33</v>
      </c>
      <c r="N2078" s="5">
        <v>24</v>
      </c>
      <c r="O2078" s="5">
        <v>155042.81</v>
      </c>
      <c r="P2078" s="49"/>
      <c r="Q2078" s="48"/>
    </row>
    <row r="2079" spans="1:17" x14ac:dyDescent="0.3">
      <c r="A2079" t="s">
        <v>2581</v>
      </c>
      <c r="B2079" t="s">
        <v>135</v>
      </c>
      <c r="C2079" s="46" t="s">
        <v>176</v>
      </c>
      <c r="D2079" t="s">
        <v>177</v>
      </c>
      <c r="E2079" t="s">
        <v>6</v>
      </c>
      <c r="F2079" t="s">
        <v>1602</v>
      </c>
      <c r="G2079" t="s">
        <v>137</v>
      </c>
      <c r="H2079" t="s">
        <v>138</v>
      </c>
      <c r="I2079" t="s">
        <v>140</v>
      </c>
      <c r="J2079" t="s">
        <v>141</v>
      </c>
      <c r="K2079" s="5" t="s">
        <v>95</v>
      </c>
      <c r="M2079" s="5" t="s">
        <v>33</v>
      </c>
      <c r="N2079" s="5">
        <v>140</v>
      </c>
      <c r="O2079" s="5">
        <v>26305.99</v>
      </c>
      <c r="P2079" s="49"/>
      <c r="Q2079" s="48"/>
    </row>
    <row r="2080" spans="1:17" x14ac:dyDescent="0.3">
      <c r="A2080" t="s">
        <v>2582</v>
      </c>
      <c r="B2080" t="s">
        <v>135</v>
      </c>
      <c r="C2080" s="46" t="s">
        <v>176</v>
      </c>
      <c r="D2080" t="s">
        <v>177</v>
      </c>
      <c r="E2080" t="s">
        <v>6</v>
      </c>
      <c r="F2080" t="s">
        <v>1602</v>
      </c>
      <c r="G2080" t="s">
        <v>137</v>
      </c>
      <c r="H2080" t="s">
        <v>138</v>
      </c>
      <c r="I2080" t="s">
        <v>155</v>
      </c>
      <c r="K2080" s="5" t="s">
        <v>96</v>
      </c>
      <c r="M2080" s="5" t="s">
        <v>33</v>
      </c>
      <c r="N2080" s="5">
        <v>2400</v>
      </c>
      <c r="O2080" s="5">
        <v>489112.32000000001</v>
      </c>
      <c r="P2080" s="49"/>
      <c r="Q2080" s="48"/>
    </row>
    <row r="2081" spans="1:17" x14ac:dyDescent="0.3">
      <c r="A2081" t="s">
        <v>2583</v>
      </c>
      <c r="B2081" t="s">
        <v>135</v>
      </c>
      <c r="C2081" s="46" t="s">
        <v>176</v>
      </c>
      <c r="D2081" t="s">
        <v>177</v>
      </c>
      <c r="E2081" t="s">
        <v>6</v>
      </c>
      <c r="F2081" t="s">
        <v>1602</v>
      </c>
      <c r="G2081" t="s">
        <v>137</v>
      </c>
      <c r="H2081" t="s">
        <v>138</v>
      </c>
      <c r="I2081" t="s">
        <v>31</v>
      </c>
      <c r="J2081" t="s">
        <v>431</v>
      </c>
      <c r="K2081" s="5" t="s">
        <v>95</v>
      </c>
      <c r="M2081" s="5" t="s">
        <v>33</v>
      </c>
      <c r="N2081" s="5">
        <v>590</v>
      </c>
      <c r="O2081" s="5">
        <v>962530.94</v>
      </c>
      <c r="P2081" s="49"/>
      <c r="Q2081" s="48"/>
    </row>
    <row r="2082" spans="1:17" x14ac:dyDescent="0.3">
      <c r="A2082" t="s">
        <v>2584</v>
      </c>
      <c r="B2082" t="s">
        <v>135</v>
      </c>
      <c r="C2082" s="46" t="s">
        <v>176</v>
      </c>
      <c r="D2082" t="s">
        <v>177</v>
      </c>
      <c r="E2082" t="s">
        <v>6</v>
      </c>
      <c r="F2082" t="s">
        <v>1602</v>
      </c>
      <c r="G2082" t="s">
        <v>137</v>
      </c>
      <c r="H2082" t="s">
        <v>138</v>
      </c>
      <c r="K2082" s="5" t="s">
        <v>96</v>
      </c>
      <c r="M2082" s="5" t="s">
        <v>33</v>
      </c>
      <c r="N2082" s="5">
        <v>5000</v>
      </c>
      <c r="O2082" s="5">
        <v>191758.37</v>
      </c>
      <c r="P2082" s="49"/>
      <c r="Q2082" s="48"/>
    </row>
    <row r="2083" spans="1:17" x14ac:dyDescent="0.3">
      <c r="A2083" t="s">
        <v>2585</v>
      </c>
      <c r="B2083" t="s">
        <v>135</v>
      </c>
      <c r="C2083" s="46" t="s">
        <v>176</v>
      </c>
      <c r="D2083" t="s">
        <v>177</v>
      </c>
      <c r="E2083" t="s">
        <v>6</v>
      </c>
      <c r="F2083" t="s">
        <v>1602</v>
      </c>
      <c r="G2083" t="s">
        <v>137</v>
      </c>
      <c r="H2083" t="s">
        <v>138</v>
      </c>
      <c r="I2083" t="s">
        <v>146</v>
      </c>
      <c r="K2083" s="5" t="s">
        <v>96</v>
      </c>
      <c r="M2083" s="5" t="s">
        <v>33</v>
      </c>
      <c r="N2083" s="5">
        <v>16</v>
      </c>
      <c r="O2083" s="5">
        <v>4053.3</v>
      </c>
      <c r="P2083" s="49"/>
      <c r="Q2083" s="48"/>
    </row>
    <row r="2084" spans="1:17" x14ac:dyDescent="0.3">
      <c r="A2084" t="s">
        <v>2586</v>
      </c>
      <c r="B2084" t="s">
        <v>135</v>
      </c>
      <c r="C2084" s="46" t="s">
        <v>176</v>
      </c>
      <c r="D2084" t="s">
        <v>177</v>
      </c>
      <c r="E2084" t="s">
        <v>6</v>
      </c>
      <c r="F2084" t="s">
        <v>1602</v>
      </c>
      <c r="G2084" t="s">
        <v>137</v>
      </c>
      <c r="H2084" t="s">
        <v>138</v>
      </c>
      <c r="I2084" t="s">
        <v>139</v>
      </c>
      <c r="J2084" t="s">
        <v>88</v>
      </c>
      <c r="K2084" s="5" t="s">
        <v>96</v>
      </c>
      <c r="L2084" s="5" t="s">
        <v>1603</v>
      </c>
      <c r="M2084" s="5" t="s">
        <v>33</v>
      </c>
      <c r="N2084" s="5">
        <v>258</v>
      </c>
      <c r="O2084" s="5">
        <v>1201148.54</v>
      </c>
      <c r="P2084" s="49"/>
      <c r="Q2084" s="48"/>
    </row>
    <row r="2085" spans="1:17" x14ac:dyDescent="0.3">
      <c r="A2085" t="s">
        <v>2587</v>
      </c>
      <c r="B2085" t="s">
        <v>135</v>
      </c>
      <c r="C2085" s="46" t="s">
        <v>176</v>
      </c>
      <c r="D2085" t="s">
        <v>177</v>
      </c>
      <c r="E2085" t="s">
        <v>6</v>
      </c>
      <c r="F2085" t="s">
        <v>1602</v>
      </c>
      <c r="G2085" t="s">
        <v>137</v>
      </c>
      <c r="H2085" t="s">
        <v>138</v>
      </c>
      <c r="I2085" t="s">
        <v>139</v>
      </c>
      <c r="J2085" t="s">
        <v>88</v>
      </c>
      <c r="K2085" s="5" t="s">
        <v>95</v>
      </c>
      <c r="L2085" s="5" t="s">
        <v>1603</v>
      </c>
      <c r="M2085" s="5" t="s">
        <v>33</v>
      </c>
      <c r="N2085" s="5">
        <v>28</v>
      </c>
      <c r="O2085" s="5">
        <v>45402.39</v>
      </c>
      <c r="P2085" s="49"/>
      <c r="Q2085" s="48"/>
    </row>
    <row r="2086" spans="1:17" x14ac:dyDescent="0.3">
      <c r="A2086" t="s">
        <v>2588</v>
      </c>
      <c r="B2086" t="s">
        <v>135</v>
      </c>
      <c r="C2086" s="46" t="s">
        <v>176</v>
      </c>
      <c r="D2086" t="s">
        <v>177</v>
      </c>
      <c r="E2086" t="s">
        <v>6</v>
      </c>
      <c r="F2086" t="s">
        <v>1602</v>
      </c>
      <c r="G2086" t="s">
        <v>137</v>
      </c>
      <c r="H2086" t="s">
        <v>138</v>
      </c>
      <c r="I2086" t="s">
        <v>139</v>
      </c>
      <c r="J2086" t="s">
        <v>88</v>
      </c>
      <c r="K2086" s="5" t="s">
        <v>95</v>
      </c>
      <c r="L2086" s="5" t="s">
        <v>1603</v>
      </c>
      <c r="M2086" s="5" t="s">
        <v>33</v>
      </c>
      <c r="N2086" s="5">
        <v>760</v>
      </c>
      <c r="O2086" s="5">
        <v>3875393.15</v>
      </c>
      <c r="P2086" s="49"/>
      <c r="Q2086" s="48"/>
    </row>
    <row r="2087" spans="1:17" x14ac:dyDescent="0.3">
      <c r="A2087" t="s">
        <v>2589</v>
      </c>
      <c r="B2087" t="s">
        <v>135</v>
      </c>
      <c r="C2087" s="46" t="s">
        <v>176</v>
      </c>
      <c r="D2087" t="s">
        <v>177</v>
      </c>
      <c r="E2087" t="s">
        <v>6</v>
      </c>
      <c r="F2087" t="s">
        <v>1602</v>
      </c>
      <c r="G2087" t="s">
        <v>137</v>
      </c>
      <c r="H2087" t="s">
        <v>138</v>
      </c>
      <c r="I2087" t="s">
        <v>139</v>
      </c>
      <c r="J2087" t="s">
        <v>87</v>
      </c>
      <c r="K2087" s="5" t="s">
        <v>95</v>
      </c>
      <c r="L2087" s="5" t="s">
        <v>1603</v>
      </c>
      <c r="M2087" s="5" t="s">
        <v>33</v>
      </c>
      <c r="N2087" s="5">
        <v>2</v>
      </c>
      <c r="O2087" s="5">
        <v>10822.21</v>
      </c>
      <c r="P2087" s="49"/>
      <c r="Q2087" s="48"/>
    </row>
    <row r="2088" spans="1:17" x14ac:dyDescent="0.3">
      <c r="A2088" t="s">
        <v>2590</v>
      </c>
      <c r="B2088" t="s">
        <v>135</v>
      </c>
      <c r="C2088" s="46" t="s">
        <v>176</v>
      </c>
      <c r="D2088" t="s">
        <v>177</v>
      </c>
      <c r="E2088" t="s">
        <v>6</v>
      </c>
      <c r="F2088" t="s">
        <v>1602</v>
      </c>
      <c r="G2088" t="s">
        <v>137</v>
      </c>
      <c r="H2088" t="s">
        <v>138</v>
      </c>
      <c r="I2088" t="s">
        <v>139</v>
      </c>
      <c r="J2088" t="s">
        <v>88</v>
      </c>
      <c r="K2088" s="5" t="s">
        <v>95</v>
      </c>
      <c r="L2088" s="5" t="s">
        <v>1603</v>
      </c>
      <c r="M2088" s="5" t="s">
        <v>33</v>
      </c>
      <c r="N2088" s="5">
        <v>340</v>
      </c>
      <c r="O2088" s="5">
        <v>735647.53</v>
      </c>
      <c r="P2088" s="49"/>
      <c r="Q2088" s="48"/>
    </row>
    <row r="2089" spans="1:17" x14ac:dyDescent="0.3">
      <c r="A2089" t="s">
        <v>2591</v>
      </c>
      <c r="B2089" t="s">
        <v>135</v>
      </c>
      <c r="C2089" s="46" t="s">
        <v>176</v>
      </c>
      <c r="D2089" t="s">
        <v>177</v>
      </c>
      <c r="E2089" t="s">
        <v>6</v>
      </c>
      <c r="F2089" t="s">
        <v>1602</v>
      </c>
      <c r="G2089" t="s">
        <v>137</v>
      </c>
      <c r="H2089" t="s">
        <v>138</v>
      </c>
      <c r="I2089" t="s">
        <v>139</v>
      </c>
      <c r="J2089" t="s">
        <v>88</v>
      </c>
      <c r="K2089" s="5" t="s">
        <v>95</v>
      </c>
      <c r="L2089" s="5" t="s">
        <v>1603</v>
      </c>
      <c r="M2089" s="5" t="s">
        <v>33</v>
      </c>
      <c r="N2089" s="5">
        <v>107</v>
      </c>
      <c r="O2089" s="5">
        <v>72166.990000000005</v>
      </c>
      <c r="P2089" s="49"/>
      <c r="Q2089" s="48"/>
    </row>
    <row r="2090" spans="1:17" x14ac:dyDescent="0.3">
      <c r="A2090" t="s">
        <v>2592</v>
      </c>
      <c r="B2090" t="s">
        <v>135</v>
      </c>
      <c r="C2090" s="46" t="s">
        <v>176</v>
      </c>
      <c r="D2090" t="s">
        <v>177</v>
      </c>
      <c r="E2090" t="s">
        <v>6</v>
      </c>
      <c r="F2090" t="s">
        <v>1602</v>
      </c>
      <c r="G2090" t="s">
        <v>137</v>
      </c>
      <c r="H2090" t="s">
        <v>138</v>
      </c>
      <c r="I2090" t="s">
        <v>139</v>
      </c>
      <c r="J2090" t="s">
        <v>88</v>
      </c>
      <c r="K2090" s="5" t="s">
        <v>95</v>
      </c>
      <c r="L2090" s="5" t="s">
        <v>1603</v>
      </c>
      <c r="M2090" s="5" t="s">
        <v>33</v>
      </c>
      <c r="N2090" s="5">
        <v>985</v>
      </c>
      <c r="O2090" s="5">
        <v>7099251.04</v>
      </c>
      <c r="P2090" s="49"/>
      <c r="Q2090" s="48"/>
    </row>
    <row r="2091" spans="1:17" x14ac:dyDescent="0.3">
      <c r="A2091" t="s">
        <v>2593</v>
      </c>
      <c r="B2091" t="s">
        <v>135</v>
      </c>
      <c r="C2091" s="46" t="s">
        <v>176</v>
      </c>
      <c r="D2091" t="s">
        <v>177</v>
      </c>
      <c r="E2091" t="s">
        <v>6</v>
      </c>
      <c r="F2091" t="s">
        <v>1602</v>
      </c>
      <c r="G2091" t="s">
        <v>137</v>
      </c>
      <c r="H2091" t="s">
        <v>138</v>
      </c>
      <c r="I2091" t="s">
        <v>139</v>
      </c>
      <c r="J2091" t="s">
        <v>88</v>
      </c>
      <c r="K2091" s="5" t="s">
        <v>95</v>
      </c>
      <c r="L2091" s="5" t="s">
        <v>1603</v>
      </c>
      <c r="M2091" s="5" t="s">
        <v>33</v>
      </c>
      <c r="N2091" s="5">
        <v>2711</v>
      </c>
      <c r="O2091" s="5">
        <v>2803623.96</v>
      </c>
      <c r="P2091" s="49"/>
      <c r="Q2091" s="48"/>
    </row>
    <row r="2092" spans="1:17" x14ac:dyDescent="0.3">
      <c r="A2092" t="s">
        <v>2594</v>
      </c>
      <c r="B2092" t="s">
        <v>135</v>
      </c>
      <c r="C2092" s="46" t="s">
        <v>176</v>
      </c>
      <c r="D2092" t="s">
        <v>177</v>
      </c>
      <c r="E2092" t="s">
        <v>6</v>
      </c>
      <c r="F2092" t="s">
        <v>1602</v>
      </c>
      <c r="G2092" t="s">
        <v>137</v>
      </c>
      <c r="H2092" t="s">
        <v>138</v>
      </c>
      <c r="I2092" t="s">
        <v>139</v>
      </c>
      <c r="J2092" t="s">
        <v>88</v>
      </c>
      <c r="K2092" s="5" t="s">
        <v>95</v>
      </c>
      <c r="L2092" s="5" t="s">
        <v>1603</v>
      </c>
      <c r="M2092" s="5" t="s">
        <v>33</v>
      </c>
      <c r="N2092" s="5">
        <v>1043</v>
      </c>
      <c r="O2092" s="5">
        <v>1461054.7</v>
      </c>
      <c r="P2092" s="49"/>
      <c r="Q2092" s="48"/>
    </row>
    <row r="2093" spans="1:17" x14ac:dyDescent="0.3">
      <c r="A2093" t="s">
        <v>2595</v>
      </c>
      <c r="B2093" t="s">
        <v>135</v>
      </c>
      <c r="C2093" s="46" t="s">
        <v>176</v>
      </c>
      <c r="D2093" t="s">
        <v>177</v>
      </c>
      <c r="E2093" t="s">
        <v>6</v>
      </c>
      <c r="F2093" t="s">
        <v>1602</v>
      </c>
      <c r="G2093" t="s">
        <v>137</v>
      </c>
      <c r="H2093" t="s">
        <v>138</v>
      </c>
      <c r="I2093" t="s">
        <v>139</v>
      </c>
      <c r="J2093" t="s">
        <v>88</v>
      </c>
      <c r="K2093" s="5" t="s">
        <v>95</v>
      </c>
      <c r="L2093" s="5" t="s">
        <v>1603</v>
      </c>
      <c r="M2093" s="5" t="s">
        <v>33</v>
      </c>
      <c r="N2093" s="5">
        <v>1793</v>
      </c>
      <c r="O2093" s="5">
        <v>2924158.01</v>
      </c>
      <c r="P2093" s="49"/>
      <c r="Q2093" s="48"/>
    </row>
    <row r="2094" spans="1:17" x14ac:dyDescent="0.3">
      <c r="A2094" t="s">
        <v>2596</v>
      </c>
      <c r="B2094" t="s">
        <v>135</v>
      </c>
      <c r="C2094" s="46" t="s">
        <v>176</v>
      </c>
      <c r="D2094" t="s">
        <v>177</v>
      </c>
      <c r="E2094" t="s">
        <v>6</v>
      </c>
      <c r="F2094" t="s">
        <v>1602</v>
      </c>
      <c r="G2094" t="s">
        <v>137</v>
      </c>
      <c r="H2094" t="s">
        <v>138</v>
      </c>
      <c r="I2094" t="s">
        <v>139</v>
      </c>
      <c r="J2094" t="s">
        <v>88</v>
      </c>
      <c r="K2094" s="5" t="s">
        <v>95</v>
      </c>
      <c r="L2094" s="5" t="s">
        <v>1603</v>
      </c>
      <c r="M2094" s="5" t="s">
        <v>33</v>
      </c>
      <c r="N2094" s="5">
        <v>1532</v>
      </c>
      <c r="O2094" s="5">
        <v>2932577.08</v>
      </c>
      <c r="P2094" s="49"/>
      <c r="Q2094" s="48"/>
    </row>
    <row r="2095" spans="1:17" x14ac:dyDescent="0.3">
      <c r="A2095" t="s">
        <v>2597</v>
      </c>
      <c r="B2095" t="s">
        <v>135</v>
      </c>
      <c r="C2095" s="46" t="s">
        <v>176</v>
      </c>
      <c r="D2095" t="s">
        <v>177</v>
      </c>
      <c r="E2095" t="s">
        <v>6</v>
      </c>
      <c r="F2095" t="s">
        <v>1602</v>
      </c>
      <c r="G2095" t="s">
        <v>137</v>
      </c>
      <c r="H2095" t="s">
        <v>138</v>
      </c>
      <c r="I2095" t="s">
        <v>139</v>
      </c>
      <c r="J2095" t="s">
        <v>88</v>
      </c>
      <c r="K2095" s="5" t="s">
        <v>95</v>
      </c>
      <c r="L2095" s="5" t="s">
        <v>1603</v>
      </c>
      <c r="M2095" s="5" t="s">
        <v>33</v>
      </c>
      <c r="N2095" s="5">
        <v>1674</v>
      </c>
      <c r="O2095" s="5">
        <v>2970713.25</v>
      </c>
      <c r="P2095" s="49"/>
      <c r="Q2095" s="48"/>
    </row>
    <row r="2096" spans="1:17" x14ac:dyDescent="0.3">
      <c r="A2096" t="s">
        <v>2598</v>
      </c>
      <c r="B2096" t="s">
        <v>135</v>
      </c>
      <c r="C2096" s="46" t="s">
        <v>176</v>
      </c>
      <c r="D2096" t="s">
        <v>177</v>
      </c>
      <c r="E2096" t="s">
        <v>6</v>
      </c>
      <c r="F2096" t="s">
        <v>1602</v>
      </c>
      <c r="G2096" t="s">
        <v>137</v>
      </c>
      <c r="H2096" t="s">
        <v>138</v>
      </c>
      <c r="I2096" t="s">
        <v>139</v>
      </c>
      <c r="J2096" t="s">
        <v>87</v>
      </c>
      <c r="K2096" s="5" t="s">
        <v>95</v>
      </c>
      <c r="L2096" s="5" t="s">
        <v>1603</v>
      </c>
      <c r="M2096" s="5" t="s">
        <v>33</v>
      </c>
      <c r="N2096" s="5">
        <v>4</v>
      </c>
      <c r="O2096" s="5">
        <v>12609.67</v>
      </c>
      <c r="P2096" s="49"/>
      <c r="Q2096" s="48"/>
    </row>
    <row r="2097" spans="1:17" x14ac:dyDescent="0.3">
      <c r="A2097" t="s">
        <v>2599</v>
      </c>
      <c r="B2097" t="s">
        <v>135</v>
      </c>
      <c r="C2097" s="46" t="s">
        <v>176</v>
      </c>
      <c r="D2097" t="s">
        <v>177</v>
      </c>
      <c r="E2097" t="s">
        <v>6</v>
      </c>
      <c r="F2097" t="s">
        <v>1602</v>
      </c>
      <c r="G2097" t="s">
        <v>137</v>
      </c>
      <c r="H2097" t="s">
        <v>138</v>
      </c>
      <c r="I2097" t="s">
        <v>139</v>
      </c>
      <c r="J2097" t="s">
        <v>88</v>
      </c>
      <c r="K2097" s="5" t="s">
        <v>95</v>
      </c>
      <c r="L2097" s="5" t="s">
        <v>1603</v>
      </c>
      <c r="M2097" s="5" t="s">
        <v>33</v>
      </c>
      <c r="N2097" s="5">
        <v>1389</v>
      </c>
      <c r="O2097" s="5">
        <v>3597456.75</v>
      </c>
      <c r="P2097" s="49"/>
      <c r="Q2097" s="48"/>
    </row>
    <row r="2098" spans="1:17" x14ac:dyDescent="0.3">
      <c r="A2098" t="s">
        <v>2600</v>
      </c>
      <c r="B2098" t="s">
        <v>135</v>
      </c>
      <c r="C2098" s="46" t="s">
        <v>176</v>
      </c>
      <c r="D2098" t="s">
        <v>177</v>
      </c>
      <c r="E2098" t="s">
        <v>6</v>
      </c>
      <c r="F2098" t="s">
        <v>1602</v>
      </c>
      <c r="G2098" t="s">
        <v>137</v>
      </c>
      <c r="H2098" t="s">
        <v>138</v>
      </c>
      <c r="I2098" t="s">
        <v>139</v>
      </c>
      <c r="J2098" t="s">
        <v>88</v>
      </c>
      <c r="K2098" s="5" t="s">
        <v>95</v>
      </c>
      <c r="L2098" s="5" t="s">
        <v>1603</v>
      </c>
      <c r="M2098" s="5" t="s">
        <v>33</v>
      </c>
      <c r="N2098" s="5">
        <v>1070</v>
      </c>
      <c r="O2098" s="5">
        <v>1404725.91</v>
      </c>
      <c r="P2098" s="49"/>
      <c r="Q2098" s="48"/>
    </row>
    <row r="2099" spans="1:17" x14ac:dyDescent="0.3">
      <c r="A2099" t="s">
        <v>2601</v>
      </c>
      <c r="B2099" t="s">
        <v>135</v>
      </c>
      <c r="C2099" s="46" t="s">
        <v>176</v>
      </c>
      <c r="D2099" t="s">
        <v>177</v>
      </c>
      <c r="E2099" t="s">
        <v>6</v>
      </c>
      <c r="F2099" t="s">
        <v>1602</v>
      </c>
      <c r="G2099" t="s">
        <v>137</v>
      </c>
      <c r="H2099" t="s">
        <v>138</v>
      </c>
      <c r="I2099" t="s">
        <v>139</v>
      </c>
      <c r="J2099" t="s">
        <v>88</v>
      </c>
      <c r="K2099" s="5" t="s">
        <v>95</v>
      </c>
      <c r="L2099" s="5" t="s">
        <v>1603</v>
      </c>
      <c r="M2099" s="5" t="s">
        <v>33</v>
      </c>
      <c r="N2099" s="5">
        <v>4016</v>
      </c>
      <c r="O2099" s="5">
        <v>5211769.21</v>
      </c>
      <c r="P2099" s="49"/>
      <c r="Q2099" s="48"/>
    </row>
    <row r="2100" spans="1:17" x14ac:dyDescent="0.3">
      <c r="A2100" t="s">
        <v>2602</v>
      </c>
      <c r="B2100" t="s">
        <v>135</v>
      </c>
      <c r="C2100" s="46" t="s">
        <v>176</v>
      </c>
      <c r="D2100" t="s">
        <v>177</v>
      </c>
      <c r="E2100" t="s">
        <v>6</v>
      </c>
      <c r="F2100" t="s">
        <v>1602</v>
      </c>
      <c r="G2100" t="s">
        <v>137</v>
      </c>
      <c r="H2100" t="s">
        <v>138</v>
      </c>
      <c r="I2100" t="s">
        <v>139</v>
      </c>
      <c r="J2100" t="s">
        <v>143</v>
      </c>
      <c r="K2100" s="5" t="s">
        <v>95</v>
      </c>
      <c r="M2100" s="5" t="s">
        <v>33</v>
      </c>
      <c r="N2100" s="5">
        <v>3792</v>
      </c>
      <c r="O2100" s="5">
        <v>6060340.8799999999</v>
      </c>
      <c r="P2100" s="49"/>
      <c r="Q2100" s="48"/>
    </row>
    <row r="2101" spans="1:17" x14ac:dyDescent="0.3">
      <c r="A2101" t="s">
        <v>2603</v>
      </c>
      <c r="B2101" t="s">
        <v>135</v>
      </c>
      <c r="C2101" s="46" t="s">
        <v>176</v>
      </c>
      <c r="D2101" t="s">
        <v>177</v>
      </c>
      <c r="E2101" t="s">
        <v>6</v>
      </c>
      <c r="F2101" t="s">
        <v>1602</v>
      </c>
      <c r="G2101" t="s">
        <v>137</v>
      </c>
      <c r="H2101" t="s">
        <v>138</v>
      </c>
      <c r="I2101" t="s">
        <v>139</v>
      </c>
      <c r="J2101" t="s">
        <v>88</v>
      </c>
      <c r="K2101" s="5" t="s">
        <v>96</v>
      </c>
      <c r="L2101" s="5" t="s">
        <v>1603</v>
      </c>
      <c r="M2101" s="5" t="s">
        <v>33</v>
      </c>
      <c r="N2101" s="5">
        <v>1588</v>
      </c>
      <c r="O2101" s="5">
        <v>1392091.88</v>
      </c>
      <c r="P2101" s="49"/>
      <c r="Q2101" s="48"/>
    </row>
    <row r="2102" spans="1:17" x14ac:dyDescent="0.3">
      <c r="A2102" t="s">
        <v>2604</v>
      </c>
      <c r="B2102" t="s">
        <v>135</v>
      </c>
      <c r="C2102" s="46" t="s">
        <v>176</v>
      </c>
      <c r="D2102" t="s">
        <v>177</v>
      </c>
      <c r="E2102" t="s">
        <v>6</v>
      </c>
      <c r="F2102" t="s">
        <v>1602</v>
      </c>
      <c r="G2102" t="s">
        <v>137</v>
      </c>
      <c r="H2102" t="s">
        <v>138</v>
      </c>
      <c r="I2102" t="s">
        <v>139</v>
      </c>
      <c r="J2102" t="s">
        <v>88</v>
      </c>
      <c r="K2102" s="5" t="s">
        <v>96</v>
      </c>
      <c r="L2102" s="5" t="s">
        <v>1603</v>
      </c>
      <c r="M2102" s="5" t="s">
        <v>33</v>
      </c>
      <c r="N2102" s="5">
        <v>6632</v>
      </c>
      <c r="O2102" s="5">
        <v>12010171.57</v>
      </c>
      <c r="P2102" s="49"/>
      <c r="Q2102" s="48"/>
    </row>
    <row r="2103" spans="1:17" x14ac:dyDescent="0.3">
      <c r="A2103" t="s">
        <v>2605</v>
      </c>
      <c r="B2103" t="s">
        <v>135</v>
      </c>
      <c r="C2103" s="46" t="s">
        <v>176</v>
      </c>
      <c r="D2103" t="s">
        <v>177</v>
      </c>
      <c r="E2103" t="s">
        <v>6</v>
      </c>
      <c r="F2103" t="s">
        <v>1602</v>
      </c>
      <c r="G2103" t="s">
        <v>137</v>
      </c>
      <c r="H2103" t="s">
        <v>138</v>
      </c>
      <c r="I2103" t="s">
        <v>140</v>
      </c>
      <c r="J2103" t="s">
        <v>141</v>
      </c>
      <c r="K2103" s="5" t="s">
        <v>96</v>
      </c>
      <c r="M2103" s="5" t="s">
        <v>33</v>
      </c>
      <c r="N2103" s="5">
        <v>20</v>
      </c>
      <c r="O2103" s="5">
        <v>4974.1400000000003</v>
      </c>
      <c r="P2103" s="49"/>
      <c r="Q2103" s="48"/>
    </row>
    <row r="2104" spans="1:17" x14ac:dyDescent="0.3">
      <c r="A2104" t="s">
        <v>2606</v>
      </c>
      <c r="B2104" t="s">
        <v>135</v>
      </c>
      <c r="C2104" s="46" t="s">
        <v>176</v>
      </c>
      <c r="D2104" t="s">
        <v>177</v>
      </c>
      <c r="E2104" t="s">
        <v>6</v>
      </c>
      <c r="F2104" t="s">
        <v>1602</v>
      </c>
      <c r="G2104" t="s">
        <v>137</v>
      </c>
      <c r="H2104" t="s">
        <v>138</v>
      </c>
      <c r="I2104" t="s">
        <v>140</v>
      </c>
      <c r="J2104" t="s">
        <v>141</v>
      </c>
      <c r="K2104" s="5" t="s">
        <v>95</v>
      </c>
      <c r="M2104" s="5" t="s">
        <v>33</v>
      </c>
      <c r="N2104" s="5">
        <v>300</v>
      </c>
      <c r="O2104" s="5">
        <v>247200.65</v>
      </c>
      <c r="P2104" s="49"/>
      <c r="Q2104" s="48"/>
    </row>
    <row r="2105" spans="1:17" x14ac:dyDescent="0.3">
      <c r="A2105" t="s">
        <v>2607</v>
      </c>
      <c r="B2105" t="s">
        <v>135</v>
      </c>
      <c r="C2105" s="46" t="s">
        <v>176</v>
      </c>
      <c r="D2105" t="s">
        <v>177</v>
      </c>
      <c r="E2105" t="s">
        <v>6</v>
      </c>
      <c r="F2105" t="s">
        <v>1602</v>
      </c>
      <c r="G2105" t="s">
        <v>137</v>
      </c>
      <c r="H2105" t="s">
        <v>138</v>
      </c>
      <c r="I2105" t="s">
        <v>140</v>
      </c>
      <c r="J2105" t="s">
        <v>141</v>
      </c>
      <c r="K2105" s="5" t="s">
        <v>95</v>
      </c>
      <c r="M2105" s="5" t="s">
        <v>33</v>
      </c>
      <c r="N2105" s="5">
        <v>303</v>
      </c>
      <c r="O2105" s="5">
        <v>745736.35</v>
      </c>
      <c r="P2105" s="49"/>
      <c r="Q2105" s="48"/>
    </row>
    <row r="2106" spans="1:17" x14ac:dyDescent="0.3">
      <c r="A2106" t="s">
        <v>2608</v>
      </c>
      <c r="B2106" t="s">
        <v>135</v>
      </c>
      <c r="C2106" s="46" t="s">
        <v>176</v>
      </c>
      <c r="D2106" t="s">
        <v>177</v>
      </c>
      <c r="E2106" t="s">
        <v>6</v>
      </c>
      <c r="F2106" t="s">
        <v>1602</v>
      </c>
      <c r="G2106" t="s">
        <v>137</v>
      </c>
      <c r="H2106" t="s">
        <v>138</v>
      </c>
      <c r="I2106" t="s">
        <v>140</v>
      </c>
      <c r="J2106" t="s">
        <v>141</v>
      </c>
      <c r="K2106" s="5" t="s">
        <v>95</v>
      </c>
      <c r="M2106" s="5" t="s">
        <v>33</v>
      </c>
      <c r="N2106" s="5">
        <v>150</v>
      </c>
      <c r="O2106" s="5">
        <v>256793.99</v>
      </c>
      <c r="P2106" s="49"/>
      <c r="Q2106" s="48"/>
    </row>
    <row r="2107" spans="1:17" x14ac:dyDescent="0.3">
      <c r="A2107" t="s">
        <v>2609</v>
      </c>
      <c r="B2107" t="s">
        <v>135</v>
      </c>
      <c r="C2107" s="46" t="s">
        <v>176</v>
      </c>
      <c r="D2107" t="s">
        <v>177</v>
      </c>
      <c r="E2107" t="s">
        <v>6</v>
      </c>
      <c r="F2107" t="s">
        <v>1602</v>
      </c>
      <c r="G2107" t="s">
        <v>137</v>
      </c>
      <c r="H2107" t="s">
        <v>138</v>
      </c>
      <c r="I2107" t="s">
        <v>140</v>
      </c>
      <c r="J2107" t="s">
        <v>141</v>
      </c>
      <c r="K2107" s="5" t="s">
        <v>95</v>
      </c>
      <c r="M2107" s="5" t="s">
        <v>33</v>
      </c>
      <c r="N2107" s="5">
        <v>180</v>
      </c>
      <c r="O2107" s="5">
        <v>128472.77</v>
      </c>
      <c r="P2107" s="49"/>
      <c r="Q2107" s="48"/>
    </row>
    <row r="2108" spans="1:17" x14ac:dyDescent="0.3">
      <c r="A2108" t="s">
        <v>2610</v>
      </c>
      <c r="B2108" t="s">
        <v>135</v>
      </c>
      <c r="C2108" s="46" t="s">
        <v>176</v>
      </c>
      <c r="D2108" t="s">
        <v>177</v>
      </c>
      <c r="E2108" t="s">
        <v>6</v>
      </c>
      <c r="F2108" t="s">
        <v>1602</v>
      </c>
      <c r="G2108" t="s">
        <v>137</v>
      </c>
      <c r="H2108" t="s">
        <v>138</v>
      </c>
      <c r="K2108" s="5" t="s">
        <v>96</v>
      </c>
      <c r="M2108" s="5" t="s">
        <v>33</v>
      </c>
      <c r="N2108" s="5">
        <v>32158</v>
      </c>
      <c r="O2108" s="5">
        <v>25503362.75</v>
      </c>
      <c r="P2108" s="49"/>
      <c r="Q2108" s="48"/>
    </row>
    <row r="2109" spans="1:17" x14ac:dyDescent="0.3">
      <c r="A2109" t="s">
        <v>2611</v>
      </c>
      <c r="B2109" t="s">
        <v>135</v>
      </c>
      <c r="C2109" s="46" t="s">
        <v>176</v>
      </c>
      <c r="D2109" t="s">
        <v>177</v>
      </c>
      <c r="E2109" t="s">
        <v>6</v>
      </c>
      <c r="F2109" t="s">
        <v>1602</v>
      </c>
      <c r="G2109" t="s">
        <v>137</v>
      </c>
      <c r="H2109" t="s">
        <v>138</v>
      </c>
      <c r="I2109" t="s">
        <v>140</v>
      </c>
      <c r="J2109" t="s">
        <v>153</v>
      </c>
      <c r="K2109" s="5" t="s">
        <v>95</v>
      </c>
      <c r="M2109" s="5" t="s">
        <v>33</v>
      </c>
      <c r="N2109" s="5">
        <v>12000</v>
      </c>
      <c r="O2109" s="5">
        <v>565676.52</v>
      </c>
      <c r="P2109" s="49"/>
      <c r="Q2109" s="48"/>
    </row>
    <row r="2110" spans="1:17" x14ac:dyDescent="0.3">
      <c r="A2110" t="s">
        <v>2612</v>
      </c>
      <c r="B2110" t="s">
        <v>135</v>
      </c>
      <c r="C2110" s="46" t="s">
        <v>176</v>
      </c>
      <c r="D2110" t="s">
        <v>177</v>
      </c>
      <c r="E2110" t="s">
        <v>6</v>
      </c>
      <c r="F2110" t="s">
        <v>1602</v>
      </c>
      <c r="G2110" t="s">
        <v>137</v>
      </c>
      <c r="H2110" t="s">
        <v>138</v>
      </c>
      <c r="I2110" t="s">
        <v>31</v>
      </c>
      <c r="J2110" t="s">
        <v>431</v>
      </c>
      <c r="K2110" s="5" t="s">
        <v>95</v>
      </c>
      <c r="M2110" s="5" t="s">
        <v>33</v>
      </c>
      <c r="N2110" s="5">
        <v>316</v>
      </c>
      <c r="O2110" s="5">
        <v>283753.44</v>
      </c>
      <c r="P2110" s="49"/>
      <c r="Q2110" s="48"/>
    </row>
    <row r="2111" spans="1:17" x14ac:dyDescent="0.3">
      <c r="A2111" t="s">
        <v>2613</v>
      </c>
      <c r="B2111" t="s">
        <v>135</v>
      </c>
      <c r="C2111" s="46" t="s">
        <v>176</v>
      </c>
      <c r="D2111" t="s">
        <v>177</v>
      </c>
      <c r="E2111" t="s">
        <v>6</v>
      </c>
      <c r="F2111" t="s">
        <v>1602</v>
      </c>
      <c r="G2111" t="s">
        <v>137</v>
      </c>
      <c r="H2111" t="s">
        <v>138</v>
      </c>
      <c r="I2111" t="s">
        <v>31</v>
      </c>
      <c r="J2111" t="s">
        <v>431</v>
      </c>
      <c r="K2111" s="5" t="s">
        <v>96</v>
      </c>
      <c r="M2111" s="5" t="s">
        <v>33</v>
      </c>
      <c r="N2111" s="5">
        <v>40</v>
      </c>
      <c r="O2111" s="5">
        <v>8772.41</v>
      </c>
      <c r="P2111" s="49"/>
      <c r="Q2111" s="48"/>
    </row>
    <row r="2112" spans="1:17" x14ac:dyDescent="0.3">
      <c r="A2112" t="s">
        <v>2614</v>
      </c>
      <c r="B2112" t="s">
        <v>135</v>
      </c>
      <c r="C2112" s="46" t="s">
        <v>176</v>
      </c>
      <c r="D2112" t="s">
        <v>177</v>
      </c>
      <c r="E2112" t="s">
        <v>6</v>
      </c>
      <c r="F2112" t="s">
        <v>1602</v>
      </c>
      <c r="G2112" t="s">
        <v>137</v>
      </c>
      <c r="H2112" t="s">
        <v>138</v>
      </c>
      <c r="I2112" t="s">
        <v>146</v>
      </c>
      <c r="K2112" s="5" t="s">
        <v>96</v>
      </c>
      <c r="M2112" s="5" t="s">
        <v>33</v>
      </c>
      <c r="N2112" s="5">
        <v>200</v>
      </c>
      <c r="O2112" s="5">
        <v>478989.94</v>
      </c>
      <c r="P2112" s="49"/>
      <c r="Q2112" s="48"/>
    </row>
    <row r="2113" spans="1:17" x14ac:dyDescent="0.3">
      <c r="A2113" t="s">
        <v>2615</v>
      </c>
      <c r="B2113" t="s">
        <v>135</v>
      </c>
      <c r="C2113" s="46" t="s">
        <v>176</v>
      </c>
      <c r="D2113" t="s">
        <v>177</v>
      </c>
      <c r="E2113" t="s">
        <v>6</v>
      </c>
      <c r="F2113" t="s">
        <v>1602</v>
      </c>
      <c r="G2113" t="s">
        <v>137</v>
      </c>
      <c r="H2113" t="s">
        <v>138</v>
      </c>
      <c r="I2113" t="s">
        <v>146</v>
      </c>
      <c r="K2113" s="5" t="s">
        <v>96</v>
      </c>
      <c r="M2113" s="5" t="s">
        <v>33</v>
      </c>
      <c r="N2113" s="5">
        <v>300</v>
      </c>
      <c r="O2113" s="5">
        <v>660141.94999999995</v>
      </c>
      <c r="P2113" s="49"/>
      <c r="Q2113" s="48"/>
    </row>
    <row r="2114" spans="1:17" x14ac:dyDescent="0.3">
      <c r="A2114" t="s">
        <v>2616</v>
      </c>
      <c r="B2114" t="s">
        <v>135</v>
      </c>
      <c r="C2114" s="46" t="s">
        <v>176</v>
      </c>
      <c r="D2114" t="s">
        <v>177</v>
      </c>
      <c r="E2114" t="s">
        <v>6</v>
      </c>
      <c r="F2114" t="s">
        <v>1602</v>
      </c>
      <c r="G2114" t="s">
        <v>137</v>
      </c>
      <c r="H2114" t="s">
        <v>138</v>
      </c>
      <c r="I2114" t="s">
        <v>146</v>
      </c>
      <c r="K2114" s="5" t="s">
        <v>96</v>
      </c>
      <c r="M2114" s="5" t="s">
        <v>33</v>
      </c>
      <c r="N2114" s="5">
        <v>10</v>
      </c>
      <c r="O2114" s="5">
        <v>10108</v>
      </c>
      <c r="P2114" s="49"/>
      <c r="Q2114" s="48"/>
    </row>
    <row r="2115" spans="1:17" x14ac:dyDescent="0.3">
      <c r="A2115" t="s">
        <v>2617</v>
      </c>
      <c r="B2115" t="s">
        <v>135</v>
      </c>
      <c r="C2115" s="46" t="s">
        <v>176</v>
      </c>
      <c r="D2115" t="s">
        <v>177</v>
      </c>
      <c r="E2115" t="s">
        <v>6</v>
      </c>
      <c r="F2115" t="s">
        <v>1602</v>
      </c>
      <c r="G2115" t="s">
        <v>137</v>
      </c>
      <c r="H2115" t="s">
        <v>138</v>
      </c>
      <c r="I2115" t="s">
        <v>146</v>
      </c>
      <c r="K2115" s="5" t="s">
        <v>96</v>
      </c>
      <c r="M2115" s="5" t="s">
        <v>33</v>
      </c>
      <c r="N2115" s="5">
        <v>30</v>
      </c>
      <c r="O2115" s="5">
        <v>31178.53</v>
      </c>
      <c r="P2115" s="49"/>
      <c r="Q2115" s="48"/>
    </row>
    <row r="2116" spans="1:17" x14ac:dyDescent="0.3">
      <c r="A2116" t="s">
        <v>2618</v>
      </c>
      <c r="B2116" t="s">
        <v>135</v>
      </c>
      <c r="C2116" s="46" t="s">
        <v>176</v>
      </c>
      <c r="D2116" t="s">
        <v>177</v>
      </c>
      <c r="E2116" t="s">
        <v>6</v>
      </c>
      <c r="F2116" t="s">
        <v>1602</v>
      </c>
      <c r="G2116" t="s">
        <v>137</v>
      </c>
      <c r="H2116" t="s">
        <v>138</v>
      </c>
      <c r="I2116" t="s">
        <v>146</v>
      </c>
      <c r="K2116" s="5" t="s">
        <v>96</v>
      </c>
      <c r="M2116" s="5" t="s">
        <v>33</v>
      </c>
      <c r="N2116" s="5">
        <v>30</v>
      </c>
      <c r="O2116" s="5">
        <v>33979.96</v>
      </c>
      <c r="P2116" s="49"/>
      <c r="Q2116" s="48"/>
    </row>
    <row r="2117" spans="1:17" x14ac:dyDescent="0.3">
      <c r="A2117" t="s">
        <v>2619</v>
      </c>
      <c r="B2117" t="s">
        <v>135</v>
      </c>
      <c r="C2117" s="46" t="s">
        <v>176</v>
      </c>
      <c r="D2117" t="s">
        <v>177</v>
      </c>
      <c r="E2117" t="s">
        <v>6</v>
      </c>
      <c r="F2117" t="s">
        <v>1602</v>
      </c>
      <c r="G2117" t="s">
        <v>137</v>
      </c>
      <c r="H2117" t="s">
        <v>138</v>
      </c>
      <c r="I2117" t="s">
        <v>146</v>
      </c>
      <c r="K2117" s="5" t="s">
        <v>96</v>
      </c>
      <c r="M2117" s="5" t="s">
        <v>33</v>
      </c>
      <c r="N2117" s="5">
        <v>10</v>
      </c>
      <c r="O2117" s="5">
        <v>18541.53</v>
      </c>
      <c r="P2117" s="49"/>
      <c r="Q2117" s="48"/>
    </row>
    <row r="2118" spans="1:17" x14ac:dyDescent="0.3">
      <c r="A2118" t="s">
        <v>2620</v>
      </c>
      <c r="B2118" t="s">
        <v>135</v>
      </c>
      <c r="C2118" s="46" t="s">
        <v>176</v>
      </c>
      <c r="D2118" t="s">
        <v>177</v>
      </c>
      <c r="E2118" t="s">
        <v>6</v>
      </c>
      <c r="F2118" t="s">
        <v>1602</v>
      </c>
      <c r="G2118" t="s">
        <v>137</v>
      </c>
      <c r="H2118" t="s">
        <v>138</v>
      </c>
      <c r="I2118" t="s">
        <v>146</v>
      </c>
      <c r="K2118" s="5" t="s">
        <v>96</v>
      </c>
      <c r="M2118" s="5" t="s">
        <v>33</v>
      </c>
      <c r="N2118" s="5">
        <v>30</v>
      </c>
      <c r="O2118" s="5">
        <v>57505.05</v>
      </c>
      <c r="P2118" s="49"/>
      <c r="Q2118" s="48"/>
    </row>
    <row r="2119" spans="1:17" x14ac:dyDescent="0.3">
      <c r="A2119" t="s">
        <v>2621</v>
      </c>
      <c r="B2119" t="s">
        <v>135</v>
      </c>
      <c r="C2119" s="46" t="s">
        <v>176</v>
      </c>
      <c r="D2119" t="s">
        <v>177</v>
      </c>
      <c r="E2119" t="s">
        <v>6</v>
      </c>
      <c r="F2119" t="s">
        <v>1602</v>
      </c>
      <c r="G2119" t="s">
        <v>137</v>
      </c>
      <c r="H2119" t="s">
        <v>138</v>
      </c>
      <c r="I2119" t="s">
        <v>146</v>
      </c>
      <c r="K2119" s="5" t="s">
        <v>96</v>
      </c>
      <c r="M2119" s="5" t="s">
        <v>33</v>
      </c>
      <c r="N2119" s="5">
        <v>10</v>
      </c>
      <c r="O2119" s="5">
        <v>21045.27</v>
      </c>
      <c r="P2119" s="49"/>
      <c r="Q2119" s="48"/>
    </row>
    <row r="2120" spans="1:17" x14ac:dyDescent="0.3">
      <c r="A2120" t="s">
        <v>2622</v>
      </c>
      <c r="B2120" t="s">
        <v>135</v>
      </c>
      <c r="C2120" s="46" t="s">
        <v>176</v>
      </c>
      <c r="D2120" t="s">
        <v>177</v>
      </c>
      <c r="E2120" t="s">
        <v>6</v>
      </c>
      <c r="F2120" t="s">
        <v>1602</v>
      </c>
      <c r="G2120" t="s">
        <v>137</v>
      </c>
      <c r="H2120" t="s">
        <v>138</v>
      </c>
      <c r="I2120" t="s">
        <v>146</v>
      </c>
      <c r="K2120" s="5" t="s">
        <v>96</v>
      </c>
      <c r="M2120" s="5" t="s">
        <v>33</v>
      </c>
      <c r="N2120" s="5">
        <v>20</v>
      </c>
      <c r="O2120" s="5">
        <v>20917.689999999999</v>
      </c>
      <c r="P2120" s="49"/>
      <c r="Q2120" s="48"/>
    </row>
    <row r="2121" spans="1:17" x14ac:dyDescent="0.3">
      <c r="A2121" t="s">
        <v>2623</v>
      </c>
      <c r="B2121" t="s">
        <v>135</v>
      </c>
      <c r="C2121" s="46" t="s">
        <v>176</v>
      </c>
      <c r="D2121" t="s">
        <v>177</v>
      </c>
      <c r="E2121" t="s">
        <v>6</v>
      </c>
      <c r="F2121" t="s">
        <v>1602</v>
      </c>
      <c r="G2121" t="s">
        <v>137</v>
      </c>
      <c r="H2121" t="s">
        <v>138</v>
      </c>
      <c r="I2121" t="s">
        <v>146</v>
      </c>
      <c r="K2121" s="5" t="s">
        <v>96</v>
      </c>
      <c r="M2121" s="5" t="s">
        <v>33</v>
      </c>
      <c r="N2121" s="5">
        <v>20</v>
      </c>
      <c r="O2121" s="5">
        <v>22629.38</v>
      </c>
      <c r="P2121" s="49"/>
      <c r="Q2121" s="48"/>
    </row>
    <row r="2122" spans="1:17" x14ac:dyDescent="0.3">
      <c r="A2122" t="s">
        <v>2624</v>
      </c>
      <c r="B2122" t="s">
        <v>135</v>
      </c>
      <c r="C2122" s="46" t="s">
        <v>176</v>
      </c>
      <c r="D2122" t="s">
        <v>177</v>
      </c>
      <c r="E2122" t="s">
        <v>6</v>
      </c>
      <c r="F2122" t="s">
        <v>1602</v>
      </c>
      <c r="G2122" t="s">
        <v>137</v>
      </c>
      <c r="H2122" t="s">
        <v>138</v>
      </c>
      <c r="I2122" t="s">
        <v>146</v>
      </c>
      <c r="K2122" s="5" t="s">
        <v>96</v>
      </c>
      <c r="M2122" s="5" t="s">
        <v>33</v>
      </c>
      <c r="N2122" s="5">
        <v>20</v>
      </c>
      <c r="O2122" s="5">
        <v>26354.43</v>
      </c>
      <c r="P2122" s="49"/>
      <c r="Q2122" s="48"/>
    </row>
    <row r="2123" spans="1:17" x14ac:dyDescent="0.3">
      <c r="A2123" t="s">
        <v>2625</v>
      </c>
      <c r="B2123" t="s">
        <v>135</v>
      </c>
      <c r="C2123" s="46" t="s">
        <v>176</v>
      </c>
      <c r="D2123" t="s">
        <v>177</v>
      </c>
      <c r="E2123" t="s">
        <v>6</v>
      </c>
      <c r="F2123" t="s">
        <v>1602</v>
      </c>
      <c r="G2123" t="s">
        <v>137</v>
      </c>
      <c r="H2123" t="s">
        <v>138</v>
      </c>
      <c r="I2123" t="s">
        <v>146</v>
      </c>
      <c r="K2123" s="5" t="s">
        <v>96</v>
      </c>
      <c r="M2123" s="5" t="s">
        <v>33</v>
      </c>
      <c r="N2123" s="5">
        <v>20</v>
      </c>
      <c r="O2123" s="5">
        <v>30112.71</v>
      </c>
      <c r="P2123" s="49"/>
      <c r="Q2123" s="48"/>
    </row>
    <row r="2124" spans="1:17" x14ac:dyDescent="0.3">
      <c r="A2124" t="s">
        <v>2626</v>
      </c>
      <c r="B2124" t="s">
        <v>135</v>
      </c>
      <c r="C2124" s="46" t="s">
        <v>176</v>
      </c>
      <c r="D2124" t="s">
        <v>177</v>
      </c>
      <c r="E2124" t="s">
        <v>6</v>
      </c>
      <c r="F2124" t="s">
        <v>1602</v>
      </c>
      <c r="G2124" t="s">
        <v>137</v>
      </c>
      <c r="H2124" t="s">
        <v>138</v>
      </c>
      <c r="I2124" t="s">
        <v>146</v>
      </c>
      <c r="K2124" s="5" t="s">
        <v>96</v>
      </c>
      <c r="M2124" s="5" t="s">
        <v>33</v>
      </c>
      <c r="N2124" s="5">
        <v>10</v>
      </c>
      <c r="O2124" s="5">
        <v>11246.92</v>
      </c>
      <c r="P2124" s="49"/>
      <c r="Q2124" s="48"/>
    </row>
    <row r="2125" spans="1:17" x14ac:dyDescent="0.3">
      <c r="A2125" t="s">
        <v>2627</v>
      </c>
      <c r="B2125" t="s">
        <v>135</v>
      </c>
      <c r="C2125" s="46" t="s">
        <v>176</v>
      </c>
      <c r="D2125" t="s">
        <v>177</v>
      </c>
      <c r="E2125" t="s">
        <v>6</v>
      </c>
      <c r="F2125" t="s">
        <v>1602</v>
      </c>
      <c r="G2125" t="s">
        <v>137</v>
      </c>
      <c r="H2125" t="s">
        <v>138</v>
      </c>
      <c r="I2125" t="s">
        <v>146</v>
      </c>
      <c r="K2125" s="5" t="s">
        <v>96</v>
      </c>
      <c r="M2125" s="5" t="s">
        <v>33</v>
      </c>
      <c r="N2125" s="5">
        <v>20</v>
      </c>
      <c r="O2125" s="5">
        <v>12831.03</v>
      </c>
      <c r="P2125" s="49"/>
      <c r="Q2125" s="48"/>
    </row>
    <row r="2126" spans="1:17" x14ac:dyDescent="0.3">
      <c r="A2126" t="s">
        <v>2628</v>
      </c>
      <c r="B2126" t="s">
        <v>135</v>
      </c>
      <c r="C2126" s="46" t="s">
        <v>176</v>
      </c>
      <c r="D2126" t="s">
        <v>177</v>
      </c>
      <c r="E2126" t="s">
        <v>6</v>
      </c>
      <c r="F2126" t="s">
        <v>1602</v>
      </c>
      <c r="G2126" t="s">
        <v>137</v>
      </c>
      <c r="H2126" t="s">
        <v>138</v>
      </c>
      <c r="I2126" t="s">
        <v>146</v>
      </c>
      <c r="K2126" s="5" t="s">
        <v>96</v>
      </c>
      <c r="M2126" s="5" t="s">
        <v>33</v>
      </c>
      <c r="N2126" s="5">
        <v>10</v>
      </c>
      <c r="O2126" s="5">
        <v>9810.32</v>
      </c>
      <c r="P2126" s="49"/>
      <c r="Q2126" s="48"/>
    </row>
    <row r="2127" spans="1:17" x14ac:dyDescent="0.3">
      <c r="A2127" t="s">
        <v>2629</v>
      </c>
      <c r="B2127" t="s">
        <v>135</v>
      </c>
      <c r="C2127" s="46" t="s">
        <v>176</v>
      </c>
      <c r="D2127" t="s">
        <v>177</v>
      </c>
      <c r="E2127" t="s">
        <v>6</v>
      </c>
      <c r="F2127" t="s">
        <v>1602</v>
      </c>
      <c r="G2127" t="s">
        <v>137</v>
      </c>
      <c r="H2127" t="s">
        <v>138</v>
      </c>
      <c r="I2127" t="s">
        <v>146</v>
      </c>
      <c r="K2127" s="5" t="s">
        <v>96</v>
      </c>
      <c r="M2127" s="5" t="s">
        <v>33</v>
      </c>
      <c r="N2127" s="5">
        <v>20</v>
      </c>
      <c r="O2127" s="5">
        <v>14211.81</v>
      </c>
      <c r="P2127" s="49"/>
      <c r="Q2127" s="48"/>
    </row>
    <row r="2128" spans="1:17" x14ac:dyDescent="0.3">
      <c r="A2128" t="s">
        <v>2630</v>
      </c>
      <c r="B2128" t="s">
        <v>135</v>
      </c>
      <c r="C2128" s="46" t="s">
        <v>176</v>
      </c>
      <c r="D2128" t="s">
        <v>177</v>
      </c>
      <c r="E2128" t="s">
        <v>6</v>
      </c>
      <c r="F2128" t="s">
        <v>1602</v>
      </c>
      <c r="G2128" t="s">
        <v>137</v>
      </c>
      <c r="H2128" t="s">
        <v>138</v>
      </c>
      <c r="I2128" t="s">
        <v>146</v>
      </c>
      <c r="K2128" s="5" t="s">
        <v>96</v>
      </c>
      <c r="M2128" s="5" t="s">
        <v>33</v>
      </c>
      <c r="N2128" s="5">
        <v>100</v>
      </c>
      <c r="O2128" s="5">
        <v>32627.08</v>
      </c>
      <c r="P2128" s="49"/>
      <c r="Q2128" s="48"/>
    </row>
    <row r="2129" spans="1:17" x14ac:dyDescent="0.3">
      <c r="A2129" t="s">
        <v>2631</v>
      </c>
      <c r="B2129" t="s">
        <v>135</v>
      </c>
      <c r="C2129" s="46" t="s">
        <v>176</v>
      </c>
      <c r="D2129" t="s">
        <v>177</v>
      </c>
      <c r="E2129" t="s">
        <v>6</v>
      </c>
      <c r="F2129" t="s">
        <v>1602</v>
      </c>
      <c r="G2129" t="s">
        <v>137</v>
      </c>
      <c r="H2129" t="s">
        <v>138</v>
      </c>
      <c r="I2129" t="s">
        <v>146</v>
      </c>
      <c r="K2129" s="5" t="s">
        <v>96</v>
      </c>
      <c r="M2129" s="5" t="s">
        <v>33</v>
      </c>
      <c r="N2129" s="5">
        <v>100</v>
      </c>
      <c r="O2129" s="5">
        <v>42199.519999999997</v>
      </c>
      <c r="P2129" s="49"/>
      <c r="Q2129" s="48"/>
    </row>
    <row r="2130" spans="1:17" x14ac:dyDescent="0.3">
      <c r="A2130" t="s">
        <v>2632</v>
      </c>
      <c r="B2130" t="s">
        <v>135</v>
      </c>
      <c r="C2130" s="46" t="s">
        <v>176</v>
      </c>
      <c r="D2130" t="s">
        <v>177</v>
      </c>
      <c r="E2130" t="s">
        <v>6</v>
      </c>
      <c r="F2130" t="s">
        <v>1602</v>
      </c>
      <c r="G2130" t="s">
        <v>137</v>
      </c>
      <c r="H2130" t="s">
        <v>138</v>
      </c>
      <c r="I2130" t="s">
        <v>146</v>
      </c>
      <c r="K2130" s="5" t="s">
        <v>96</v>
      </c>
      <c r="M2130" s="5" t="s">
        <v>33</v>
      </c>
      <c r="N2130" s="5">
        <v>20</v>
      </c>
      <c r="O2130" s="5">
        <v>20055.2</v>
      </c>
      <c r="P2130" s="49"/>
      <c r="Q2130" s="48"/>
    </row>
    <row r="2131" spans="1:17" x14ac:dyDescent="0.3">
      <c r="A2131" t="s">
        <v>2633</v>
      </c>
      <c r="B2131" t="s">
        <v>135</v>
      </c>
      <c r="C2131" s="46" t="s">
        <v>176</v>
      </c>
      <c r="D2131" t="s">
        <v>177</v>
      </c>
      <c r="E2131" t="s">
        <v>6</v>
      </c>
      <c r="F2131" t="s">
        <v>1602</v>
      </c>
      <c r="G2131" t="s">
        <v>137</v>
      </c>
      <c r="H2131" t="s">
        <v>138</v>
      </c>
      <c r="I2131" t="s">
        <v>146</v>
      </c>
      <c r="K2131" s="5" t="s">
        <v>96</v>
      </c>
      <c r="M2131" s="5" t="s">
        <v>33</v>
      </c>
      <c r="N2131" s="5">
        <v>40</v>
      </c>
      <c r="O2131" s="5">
        <v>19653.86</v>
      </c>
      <c r="P2131" s="49"/>
      <c r="Q2131" s="48"/>
    </row>
    <row r="2132" spans="1:17" x14ac:dyDescent="0.3">
      <c r="A2132" t="s">
        <v>2634</v>
      </c>
      <c r="B2132" t="s">
        <v>135</v>
      </c>
      <c r="C2132" s="46" t="s">
        <v>176</v>
      </c>
      <c r="D2132" t="s">
        <v>177</v>
      </c>
      <c r="E2132" t="s">
        <v>6</v>
      </c>
      <c r="F2132" t="s">
        <v>1602</v>
      </c>
      <c r="G2132" t="s">
        <v>137</v>
      </c>
      <c r="H2132" t="s">
        <v>138</v>
      </c>
      <c r="I2132" t="s">
        <v>146</v>
      </c>
      <c r="K2132" s="5" t="s">
        <v>96</v>
      </c>
      <c r="M2132" s="5" t="s">
        <v>33</v>
      </c>
      <c r="N2132" s="5">
        <v>20</v>
      </c>
      <c r="O2132" s="5">
        <v>22398.15</v>
      </c>
      <c r="P2132" s="49"/>
      <c r="Q2132" s="48"/>
    </row>
    <row r="2133" spans="1:17" x14ac:dyDescent="0.3">
      <c r="A2133" t="s">
        <v>2635</v>
      </c>
      <c r="B2133" t="s">
        <v>135</v>
      </c>
      <c r="C2133" s="46" t="s">
        <v>176</v>
      </c>
      <c r="D2133" t="s">
        <v>177</v>
      </c>
      <c r="E2133" t="s">
        <v>6</v>
      </c>
      <c r="F2133" t="s">
        <v>1602</v>
      </c>
      <c r="G2133" t="s">
        <v>137</v>
      </c>
      <c r="H2133" t="s">
        <v>138</v>
      </c>
      <c r="I2133" t="s">
        <v>146</v>
      </c>
      <c r="K2133" s="5" t="s">
        <v>96</v>
      </c>
      <c r="M2133" s="5" t="s">
        <v>33</v>
      </c>
      <c r="N2133" s="5">
        <v>40</v>
      </c>
      <c r="O2133" s="5">
        <v>24303.86</v>
      </c>
      <c r="P2133" s="49"/>
      <c r="Q2133" s="48"/>
    </row>
    <row r="2134" spans="1:17" x14ac:dyDescent="0.3">
      <c r="A2134" t="s">
        <v>2636</v>
      </c>
      <c r="B2134" t="s">
        <v>135</v>
      </c>
      <c r="C2134" s="46" t="s">
        <v>176</v>
      </c>
      <c r="D2134" t="s">
        <v>177</v>
      </c>
      <c r="E2134" t="s">
        <v>6</v>
      </c>
      <c r="F2134" t="s">
        <v>1602</v>
      </c>
      <c r="G2134" t="s">
        <v>137</v>
      </c>
      <c r="H2134" t="s">
        <v>138</v>
      </c>
      <c r="I2134" t="s">
        <v>139</v>
      </c>
      <c r="J2134" t="s">
        <v>87</v>
      </c>
      <c r="K2134" s="5" t="s">
        <v>96</v>
      </c>
      <c r="L2134" s="5" t="s">
        <v>1603</v>
      </c>
      <c r="M2134" s="5" t="s">
        <v>33</v>
      </c>
      <c r="N2134" s="5">
        <v>147</v>
      </c>
      <c r="O2134" s="5">
        <v>204345.94</v>
      </c>
      <c r="P2134" s="49"/>
      <c r="Q2134" s="48"/>
    </row>
    <row r="2135" spans="1:17" x14ac:dyDescent="0.3">
      <c r="A2135" t="s">
        <v>2637</v>
      </c>
      <c r="B2135" t="s">
        <v>135</v>
      </c>
      <c r="C2135" s="46" t="s">
        <v>176</v>
      </c>
      <c r="D2135" t="s">
        <v>177</v>
      </c>
      <c r="E2135" t="s">
        <v>6</v>
      </c>
      <c r="F2135" t="s">
        <v>1602</v>
      </c>
      <c r="G2135" t="s">
        <v>137</v>
      </c>
      <c r="H2135" t="s">
        <v>138</v>
      </c>
      <c r="I2135" t="s">
        <v>139</v>
      </c>
      <c r="J2135" t="s">
        <v>87</v>
      </c>
      <c r="K2135" s="5" t="s">
        <v>96</v>
      </c>
      <c r="L2135" s="5" t="s">
        <v>1603</v>
      </c>
      <c r="M2135" s="5" t="s">
        <v>33</v>
      </c>
      <c r="N2135" s="5">
        <v>14</v>
      </c>
      <c r="O2135" s="5">
        <v>44314.49</v>
      </c>
      <c r="P2135" s="49"/>
      <c r="Q2135" s="48"/>
    </row>
    <row r="2136" spans="1:17" x14ac:dyDescent="0.3">
      <c r="A2136" t="s">
        <v>2638</v>
      </c>
      <c r="B2136" t="s">
        <v>135</v>
      </c>
      <c r="C2136" s="46" t="s">
        <v>176</v>
      </c>
      <c r="D2136" t="s">
        <v>177</v>
      </c>
      <c r="E2136" t="s">
        <v>6</v>
      </c>
      <c r="F2136" t="s">
        <v>1602</v>
      </c>
      <c r="G2136" t="s">
        <v>137</v>
      </c>
      <c r="H2136" t="s">
        <v>138</v>
      </c>
      <c r="I2136" t="s">
        <v>139</v>
      </c>
      <c r="J2136" t="s">
        <v>87</v>
      </c>
      <c r="K2136" s="5" t="s">
        <v>95</v>
      </c>
      <c r="L2136" s="5" t="s">
        <v>1603</v>
      </c>
      <c r="M2136" s="5" t="s">
        <v>33</v>
      </c>
      <c r="N2136" s="5">
        <v>8</v>
      </c>
      <c r="O2136" s="5">
        <v>4868.5</v>
      </c>
      <c r="P2136" s="49"/>
      <c r="Q2136" s="48"/>
    </row>
    <row r="2137" spans="1:17" x14ac:dyDescent="0.3">
      <c r="A2137" t="s">
        <v>2639</v>
      </c>
      <c r="B2137" t="s">
        <v>135</v>
      </c>
      <c r="C2137" s="46" t="s">
        <v>176</v>
      </c>
      <c r="D2137" t="s">
        <v>177</v>
      </c>
      <c r="E2137" t="s">
        <v>6</v>
      </c>
      <c r="F2137" t="s">
        <v>1602</v>
      </c>
      <c r="G2137" t="s">
        <v>137</v>
      </c>
      <c r="H2137" t="s">
        <v>138</v>
      </c>
      <c r="I2137" t="s">
        <v>139</v>
      </c>
      <c r="J2137" t="s">
        <v>88</v>
      </c>
      <c r="K2137" s="5" t="s">
        <v>95</v>
      </c>
      <c r="L2137" s="5" t="s">
        <v>1603</v>
      </c>
      <c r="M2137" s="5" t="s">
        <v>33</v>
      </c>
      <c r="N2137" s="5">
        <v>1841</v>
      </c>
      <c r="O2137" s="5">
        <v>1355847.37</v>
      </c>
      <c r="P2137" s="49"/>
      <c r="Q2137" s="48"/>
    </row>
    <row r="2138" spans="1:17" x14ac:dyDescent="0.3">
      <c r="A2138" t="s">
        <v>2640</v>
      </c>
      <c r="B2138" t="s">
        <v>135</v>
      </c>
      <c r="C2138" s="46" t="s">
        <v>176</v>
      </c>
      <c r="D2138" t="s">
        <v>177</v>
      </c>
      <c r="E2138" t="s">
        <v>6</v>
      </c>
      <c r="F2138" t="s">
        <v>1602</v>
      </c>
      <c r="G2138" t="s">
        <v>137</v>
      </c>
      <c r="H2138" t="s">
        <v>138</v>
      </c>
      <c r="I2138" t="s">
        <v>139</v>
      </c>
      <c r="J2138" t="s">
        <v>87</v>
      </c>
      <c r="K2138" s="5" t="s">
        <v>96</v>
      </c>
      <c r="L2138" s="5" t="s">
        <v>1603</v>
      </c>
      <c r="M2138" s="5" t="s">
        <v>33</v>
      </c>
      <c r="N2138" s="5">
        <v>90</v>
      </c>
      <c r="O2138" s="5">
        <v>118360.95</v>
      </c>
      <c r="P2138" s="49"/>
      <c r="Q2138" s="48"/>
    </row>
    <row r="2139" spans="1:17" x14ac:dyDescent="0.3">
      <c r="A2139" t="s">
        <v>2641</v>
      </c>
      <c r="B2139" t="s">
        <v>135</v>
      </c>
      <c r="C2139" s="46" t="s">
        <v>176</v>
      </c>
      <c r="D2139" t="s">
        <v>177</v>
      </c>
      <c r="E2139" t="s">
        <v>6</v>
      </c>
      <c r="F2139" t="s">
        <v>1602</v>
      </c>
      <c r="G2139" t="s">
        <v>137</v>
      </c>
      <c r="H2139" t="s">
        <v>138</v>
      </c>
      <c r="I2139" t="s">
        <v>139</v>
      </c>
      <c r="J2139" t="s">
        <v>88</v>
      </c>
      <c r="K2139" s="5" t="s">
        <v>95</v>
      </c>
      <c r="L2139" s="5" t="s">
        <v>1603</v>
      </c>
      <c r="M2139" s="5" t="s">
        <v>33</v>
      </c>
      <c r="N2139" s="5">
        <v>1586</v>
      </c>
      <c r="O2139" s="5">
        <v>1520659.37</v>
      </c>
      <c r="P2139" s="49"/>
      <c r="Q2139" s="48"/>
    </row>
    <row r="2140" spans="1:17" x14ac:dyDescent="0.3">
      <c r="A2140" t="s">
        <v>2642</v>
      </c>
      <c r="B2140" t="s">
        <v>135</v>
      </c>
      <c r="C2140" s="46" t="s">
        <v>176</v>
      </c>
      <c r="D2140" t="s">
        <v>177</v>
      </c>
      <c r="E2140" t="s">
        <v>6</v>
      </c>
      <c r="F2140" t="s">
        <v>1602</v>
      </c>
      <c r="G2140" t="s">
        <v>137</v>
      </c>
      <c r="H2140" t="s">
        <v>138</v>
      </c>
      <c r="I2140" t="s">
        <v>139</v>
      </c>
      <c r="J2140" t="s">
        <v>88</v>
      </c>
      <c r="K2140" s="5" t="s">
        <v>95</v>
      </c>
      <c r="L2140" s="5" t="s">
        <v>1603</v>
      </c>
      <c r="M2140" s="5" t="s">
        <v>33</v>
      </c>
      <c r="N2140" s="5">
        <v>1590</v>
      </c>
      <c r="O2140" s="5">
        <v>1010884.47</v>
      </c>
      <c r="P2140" s="49"/>
      <c r="Q2140" s="48"/>
    </row>
    <row r="2141" spans="1:17" x14ac:dyDescent="0.3">
      <c r="A2141" t="s">
        <v>2643</v>
      </c>
      <c r="B2141" t="s">
        <v>135</v>
      </c>
      <c r="C2141" s="46" t="s">
        <v>176</v>
      </c>
      <c r="D2141" t="s">
        <v>177</v>
      </c>
      <c r="E2141" t="s">
        <v>6</v>
      </c>
      <c r="F2141" t="s">
        <v>1602</v>
      </c>
      <c r="G2141" t="s">
        <v>137</v>
      </c>
      <c r="H2141" t="s">
        <v>138</v>
      </c>
      <c r="I2141" t="s">
        <v>139</v>
      </c>
      <c r="J2141" t="s">
        <v>88</v>
      </c>
      <c r="K2141" s="5" t="s">
        <v>95</v>
      </c>
      <c r="L2141" s="5" t="s">
        <v>1603</v>
      </c>
      <c r="M2141" s="5" t="s">
        <v>33</v>
      </c>
      <c r="N2141" s="5">
        <v>2370</v>
      </c>
      <c r="O2141" s="5">
        <v>3041215.91</v>
      </c>
      <c r="P2141" s="49"/>
      <c r="Q2141" s="48"/>
    </row>
    <row r="2142" spans="1:17" x14ac:dyDescent="0.3">
      <c r="A2142" t="s">
        <v>2644</v>
      </c>
      <c r="B2142" t="s">
        <v>135</v>
      </c>
      <c r="C2142" s="46" t="s">
        <v>176</v>
      </c>
      <c r="D2142" t="s">
        <v>177</v>
      </c>
      <c r="E2142" t="s">
        <v>6</v>
      </c>
      <c r="F2142" t="s">
        <v>1602</v>
      </c>
      <c r="G2142" t="s">
        <v>137</v>
      </c>
      <c r="H2142" t="s">
        <v>138</v>
      </c>
      <c r="I2142" t="s">
        <v>139</v>
      </c>
      <c r="J2142" t="s">
        <v>87</v>
      </c>
      <c r="K2142" s="5" t="s">
        <v>96</v>
      </c>
      <c r="L2142" s="5" t="s">
        <v>1603</v>
      </c>
      <c r="M2142" s="5" t="s">
        <v>33</v>
      </c>
      <c r="N2142" s="5">
        <v>226</v>
      </c>
      <c r="O2142" s="5">
        <v>736862.63</v>
      </c>
      <c r="P2142" s="49"/>
      <c r="Q2142" s="48"/>
    </row>
    <row r="2143" spans="1:17" x14ac:dyDescent="0.3">
      <c r="A2143" t="s">
        <v>2645</v>
      </c>
      <c r="B2143" t="s">
        <v>135</v>
      </c>
      <c r="C2143" s="46" t="s">
        <v>176</v>
      </c>
      <c r="D2143" t="s">
        <v>177</v>
      </c>
      <c r="E2143" t="s">
        <v>6</v>
      </c>
      <c r="F2143" t="s">
        <v>1602</v>
      </c>
      <c r="G2143" t="s">
        <v>137</v>
      </c>
      <c r="H2143" t="s">
        <v>138</v>
      </c>
      <c r="I2143" t="s">
        <v>139</v>
      </c>
      <c r="J2143" t="s">
        <v>87</v>
      </c>
      <c r="K2143" s="5" t="s">
        <v>96</v>
      </c>
      <c r="L2143" s="5" t="s">
        <v>1603</v>
      </c>
      <c r="M2143" s="5" t="s">
        <v>33</v>
      </c>
      <c r="N2143" s="5">
        <v>955</v>
      </c>
      <c r="O2143" s="5">
        <v>1126256.3899999999</v>
      </c>
      <c r="P2143" s="49"/>
      <c r="Q2143" s="48"/>
    </row>
    <row r="2144" spans="1:17" x14ac:dyDescent="0.3">
      <c r="A2144" t="s">
        <v>2646</v>
      </c>
      <c r="B2144" t="s">
        <v>135</v>
      </c>
      <c r="C2144" s="46" t="s">
        <v>176</v>
      </c>
      <c r="D2144" t="s">
        <v>177</v>
      </c>
      <c r="E2144" t="s">
        <v>6</v>
      </c>
      <c r="F2144" t="s">
        <v>1602</v>
      </c>
      <c r="G2144" t="s">
        <v>137</v>
      </c>
      <c r="H2144" t="s">
        <v>138</v>
      </c>
      <c r="I2144" t="s">
        <v>139</v>
      </c>
      <c r="J2144" t="s">
        <v>87</v>
      </c>
      <c r="K2144" s="5" t="s">
        <v>95</v>
      </c>
      <c r="L2144" s="5" t="s">
        <v>1603</v>
      </c>
      <c r="M2144" s="5" t="s">
        <v>33</v>
      </c>
      <c r="N2144" s="5">
        <v>139</v>
      </c>
      <c r="O2144" s="5">
        <v>322068.21000000002</v>
      </c>
      <c r="P2144" s="49"/>
      <c r="Q2144" s="48"/>
    </row>
    <row r="2145" spans="1:17" x14ac:dyDescent="0.3">
      <c r="A2145" t="s">
        <v>2647</v>
      </c>
      <c r="B2145" t="s">
        <v>135</v>
      </c>
      <c r="C2145" s="46" t="s">
        <v>176</v>
      </c>
      <c r="D2145" t="s">
        <v>177</v>
      </c>
      <c r="E2145" t="s">
        <v>6</v>
      </c>
      <c r="F2145" t="s">
        <v>1602</v>
      </c>
      <c r="G2145" t="s">
        <v>137</v>
      </c>
      <c r="H2145" t="s">
        <v>138</v>
      </c>
      <c r="I2145" t="s">
        <v>139</v>
      </c>
      <c r="J2145" t="s">
        <v>87</v>
      </c>
      <c r="K2145" s="5" t="s">
        <v>96</v>
      </c>
      <c r="L2145" s="5" t="s">
        <v>1603</v>
      </c>
      <c r="M2145" s="5" t="s">
        <v>33</v>
      </c>
      <c r="N2145" s="5">
        <v>294</v>
      </c>
      <c r="O2145" s="5">
        <v>1504201.45</v>
      </c>
      <c r="P2145" s="49"/>
      <c r="Q2145" s="48"/>
    </row>
    <row r="2146" spans="1:17" x14ac:dyDescent="0.3">
      <c r="A2146" t="s">
        <v>2648</v>
      </c>
      <c r="B2146" t="s">
        <v>135</v>
      </c>
      <c r="C2146" s="46" t="s">
        <v>176</v>
      </c>
      <c r="D2146" t="s">
        <v>177</v>
      </c>
      <c r="E2146" t="s">
        <v>6</v>
      </c>
      <c r="F2146" t="s">
        <v>1602</v>
      </c>
      <c r="G2146" t="s">
        <v>137</v>
      </c>
      <c r="H2146" t="s">
        <v>138</v>
      </c>
      <c r="I2146" t="s">
        <v>139</v>
      </c>
      <c r="J2146" t="s">
        <v>35</v>
      </c>
      <c r="K2146" s="5" t="s">
        <v>95</v>
      </c>
      <c r="L2146" s="5" t="s">
        <v>1603</v>
      </c>
      <c r="M2146" s="5" t="s">
        <v>33</v>
      </c>
      <c r="N2146" s="5">
        <v>6</v>
      </c>
      <c r="O2146" s="5">
        <v>5250.08</v>
      </c>
      <c r="P2146" s="49"/>
      <c r="Q2146" s="48"/>
    </row>
    <row r="2147" spans="1:17" x14ac:dyDescent="0.3">
      <c r="A2147" t="s">
        <v>2649</v>
      </c>
      <c r="B2147" t="s">
        <v>135</v>
      </c>
      <c r="C2147" s="46" t="s">
        <v>176</v>
      </c>
      <c r="D2147" t="s">
        <v>177</v>
      </c>
      <c r="E2147" t="s">
        <v>6</v>
      </c>
      <c r="F2147" t="s">
        <v>1602</v>
      </c>
      <c r="G2147" t="s">
        <v>137</v>
      </c>
      <c r="H2147" t="s">
        <v>138</v>
      </c>
      <c r="I2147" t="s">
        <v>139</v>
      </c>
      <c r="J2147" t="s">
        <v>87</v>
      </c>
      <c r="K2147" s="5" t="s">
        <v>95</v>
      </c>
      <c r="L2147" s="5" t="s">
        <v>1603</v>
      </c>
      <c r="M2147" s="5" t="s">
        <v>33</v>
      </c>
      <c r="N2147" s="5">
        <v>212</v>
      </c>
      <c r="O2147" s="5">
        <v>406097.95</v>
      </c>
      <c r="P2147" s="49"/>
      <c r="Q2147" s="48"/>
    </row>
    <row r="2148" spans="1:17" x14ac:dyDescent="0.3">
      <c r="A2148" t="s">
        <v>2650</v>
      </c>
      <c r="B2148" t="s">
        <v>135</v>
      </c>
      <c r="C2148" s="46" t="s">
        <v>176</v>
      </c>
      <c r="D2148" t="s">
        <v>177</v>
      </c>
      <c r="E2148" t="s">
        <v>6</v>
      </c>
      <c r="F2148" t="s">
        <v>1602</v>
      </c>
      <c r="G2148" t="s">
        <v>137</v>
      </c>
      <c r="H2148" t="s">
        <v>138</v>
      </c>
      <c r="I2148" t="s">
        <v>139</v>
      </c>
      <c r="J2148" t="s">
        <v>87</v>
      </c>
      <c r="K2148" s="5" t="s">
        <v>96</v>
      </c>
      <c r="L2148" s="5" t="s">
        <v>1603</v>
      </c>
      <c r="M2148" s="5" t="s">
        <v>33</v>
      </c>
      <c r="N2148" s="5">
        <v>29</v>
      </c>
      <c r="O2148" s="5">
        <v>386070.51</v>
      </c>
      <c r="P2148" s="49"/>
      <c r="Q2148" s="48"/>
    </row>
    <row r="2149" spans="1:17" x14ac:dyDescent="0.3">
      <c r="A2149" t="s">
        <v>2651</v>
      </c>
      <c r="B2149" t="s">
        <v>135</v>
      </c>
      <c r="C2149" s="46" t="s">
        <v>176</v>
      </c>
      <c r="D2149" t="s">
        <v>177</v>
      </c>
      <c r="E2149" t="s">
        <v>6</v>
      </c>
      <c r="F2149" t="s">
        <v>1602</v>
      </c>
      <c r="G2149" t="s">
        <v>137</v>
      </c>
      <c r="H2149" t="s">
        <v>138</v>
      </c>
      <c r="I2149" t="s">
        <v>139</v>
      </c>
      <c r="J2149" t="s">
        <v>87</v>
      </c>
      <c r="K2149" s="5" t="s">
        <v>96</v>
      </c>
      <c r="L2149" s="5" t="s">
        <v>1603</v>
      </c>
      <c r="M2149" s="5" t="s">
        <v>33</v>
      </c>
      <c r="N2149" s="5">
        <v>2</v>
      </c>
      <c r="O2149" s="5">
        <v>37329.71</v>
      </c>
      <c r="P2149" s="49"/>
      <c r="Q2149" s="48"/>
    </row>
    <row r="2150" spans="1:17" x14ac:dyDescent="0.3">
      <c r="A2150" t="s">
        <v>2652</v>
      </c>
      <c r="B2150" t="s">
        <v>135</v>
      </c>
      <c r="C2150" s="46" t="s">
        <v>176</v>
      </c>
      <c r="D2150" t="s">
        <v>177</v>
      </c>
      <c r="E2150" t="s">
        <v>6</v>
      </c>
      <c r="F2150" t="s">
        <v>1602</v>
      </c>
      <c r="G2150" t="s">
        <v>137</v>
      </c>
      <c r="H2150" t="s">
        <v>138</v>
      </c>
      <c r="I2150" t="s">
        <v>139</v>
      </c>
      <c r="J2150" t="s">
        <v>88</v>
      </c>
      <c r="K2150" s="5" t="s">
        <v>96</v>
      </c>
      <c r="L2150" s="5" t="s">
        <v>1603</v>
      </c>
      <c r="M2150" s="5" t="s">
        <v>33</v>
      </c>
      <c r="N2150" s="5">
        <v>4</v>
      </c>
      <c r="O2150" s="5">
        <v>8797.9500000000007</v>
      </c>
      <c r="P2150" s="49"/>
      <c r="Q2150" s="48"/>
    </row>
    <row r="2151" spans="1:17" x14ac:dyDescent="0.3">
      <c r="A2151" t="s">
        <v>2653</v>
      </c>
      <c r="B2151" t="s">
        <v>135</v>
      </c>
      <c r="C2151" s="46" t="s">
        <v>176</v>
      </c>
      <c r="D2151" t="s">
        <v>177</v>
      </c>
      <c r="E2151" t="s">
        <v>6</v>
      </c>
      <c r="F2151" t="s">
        <v>1602</v>
      </c>
      <c r="G2151" t="s">
        <v>137</v>
      </c>
      <c r="H2151" t="s">
        <v>138</v>
      </c>
      <c r="I2151" t="s">
        <v>139</v>
      </c>
      <c r="J2151" t="s">
        <v>87</v>
      </c>
      <c r="K2151" s="5" t="s">
        <v>96</v>
      </c>
      <c r="L2151" s="5" t="s">
        <v>1603</v>
      </c>
      <c r="M2151" s="5" t="s">
        <v>33</v>
      </c>
      <c r="N2151" s="5">
        <v>1168</v>
      </c>
      <c r="O2151" s="5">
        <v>3016748.9</v>
      </c>
      <c r="P2151" s="49"/>
      <c r="Q2151" s="48"/>
    </row>
    <row r="2152" spans="1:17" x14ac:dyDescent="0.3">
      <c r="A2152" t="s">
        <v>2654</v>
      </c>
      <c r="B2152" t="s">
        <v>135</v>
      </c>
      <c r="C2152" s="46" t="s">
        <v>176</v>
      </c>
      <c r="D2152" t="s">
        <v>177</v>
      </c>
      <c r="E2152" t="s">
        <v>6</v>
      </c>
      <c r="F2152" t="s">
        <v>1602</v>
      </c>
      <c r="G2152" t="s">
        <v>137</v>
      </c>
      <c r="H2152" t="s">
        <v>138</v>
      </c>
      <c r="I2152" t="s">
        <v>139</v>
      </c>
      <c r="J2152" t="s">
        <v>88</v>
      </c>
      <c r="K2152" s="5" t="s">
        <v>96</v>
      </c>
      <c r="L2152" s="5" t="s">
        <v>1603</v>
      </c>
      <c r="M2152" s="5" t="s">
        <v>33</v>
      </c>
      <c r="N2152" s="5">
        <v>300</v>
      </c>
      <c r="O2152" s="5">
        <v>230570.64</v>
      </c>
      <c r="P2152" s="49"/>
      <c r="Q2152" s="48"/>
    </row>
    <row r="2153" spans="1:17" x14ac:dyDescent="0.3">
      <c r="A2153" t="s">
        <v>2655</v>
      </c>
      <c r="B2153" t="s">
        <v>135</v>
      </c>
      <c r="C2153" s="46" t="s">
        <v>176</v>
      </c>
      <c r="D2153" t="s">
        <v>177</v>
      </c>
      <c r="E2153" t="s">
        <v>6</v>
      </c>
      <c r="F2153" t="s">
        <v>1602</v>
      </c>
      <c r="G2153" t="s">
        <v>137</v>
      </c>
      <c r="H2153" t="s">
        <v>138</v>
      </c>
      <c r="I2153" t="s">
        <v>139</v>
      </c>
      <c r="J2153" t="s">
        <v>87</v>
      </c>
      <c r="K2153" s="5" t="s">
        <v>96</v>
      </c>
      <c r="L2153" s="5" t="s">
        <v>1603</v>
      </c>
      <c r="M2153" s="5" t="s">
        <v>33</v>
      </c>
      <c r="N2153" s="5">
        <v>93</v>
      </c>
      <c r="O2153" s="5">
        <v>1299716.1399999999</v>
      </c>
      <c r="P2153" s="49"/>
      <c r="Q2153" s="48"/>
    </row>
    <row r="2154" spans="1:17" x14ac:dyDescent="0.3">
      <c r="A2154" t="s">
        <v>2656</v>
      </c>
      <c r="B2154" t="s">
        <v>135</v>
      </c>
      <c r="C2154" s="46" t="s">
        <v>176</v>
      </c>
      <c r="D2154" t="s">
        <v>177</v>
      </c>
      <c r="E2154" t="s">
        <v>6</v>
      </c>
      <c r="F2154" t="s">
        <v>1602</v>
      </c>
      <c r="G2154" t="s">
        <v>137</v>
      </c>
      <c r="H2154" t="s">
        <v>138</v>
      </c>
      <c r="I2154" t="s">
        <v>139</v>
      </c>
      <c r="J2154" t="s">
        <v>88</v>
      </c>
      <c r="K2154" s="5" t="s">
        <v>96</v>
      </c>
      <c r="L2154" s="5" t="s">
        <v>1603</v>
      </c>
      <c r="M2154" s="5" t="s">
        <v>33</v>
      </c>
      <c r="N2154" s="5">
        <v>11</v>
      </c>
      <c r="O2154" s="5">
        <v>73839.44</v>
      </c>
      <c r="P2154" s="49"/>
      <c r="Q2154" s="48"/>
    </row>
    <row r="2155" spans="1:17" x14ac:dyDescent="0.3">
      <c r="A2155" t="s">
        <v>2657</v>
      </c>
      <c r="B2155" t="s">
        <v>135</v>
      </c>
      <c r="C2155" s="46" t="s">
        <v>176</v>
      </c>
      <c r="D2155" t="s">
        <v>177</v>
      </c>
      <c r="E2155" t="s">
        <v>6</v>
      </c>
      <c r="F2155" t="s">
        <v>1602</v>
      </c>
      <c r="G2155" t="s">
        <v>137</v>
      </c>
      <c r="H2155" t="s">
        <v>138</v>
      </c>
      <c r="I2155" t="s">
        <v>140</v>
      </c>
      <c r="J2155" t="s">
        <v>141</v>
      </c>
      <c r="K2155" s="5" t="s">
        <v>96</v>
      </c>
      <c r="M2155" s="5" t="s">
        <v>33</v>
      </c>
      <c r="N2155" s="5">
        <v>16</v>
      </c>
      <c r="O2155" s="5">
        <v>32025.31</v>
      </c>
      <c r="P2155" s="49"/>
      <c r="Q2155" s="48"/>
    </row>
    <row r="2156" spans="1:17" x14ac:dyDescent="0.3">
      <c r="A2156" t="s">
        <v>2658</v>
      </c>
      <c r="B2156" t="s">
        <v>135</v>
      </c>
      <c r="C2156" s="46" t="s">
        <v>176</v>
      </c>
      <c r="D2156" t="s">
        <v>177</v>
      </c>
      <c r="E2156" t="s">
        <v>6</v>
      </c>
      <c r="F2156" t="s">
        <v>1602</v>
      </c>
      <c r="G2156" t="s">
        <v>137</v>
      </c>
      <c r="H2156" t="s">
        <v>138</v>
      </c>
      <c r="I2156" t="s">
        <v>140</v>
      </c>
      <c r="J2156" t="s">
        <v>141</v>
      </c>
      <c r="K2156" s="5" t="s">
        <v>96</v>
      </c>
      <c r="M2156" s="5" t="s">
        <v>33</v>
      </c>
      <c r="N2156" s="5">
        <v>10</v>
      </c>
      <c r="O2156" s="5">
        <v>26359.84</v>
      </c>
      <c r="P2156" s="49"/>
      <c r="Q2156" s="48"/>
    </row>
    <row r="2157" spans="1:17" x14ac:dyDescent="0.3">
      <c r="A2157" t="s">
        <v>2659</v>
      </c>
      <c r="B2157" t="s">
        <v>135</v>
      </c>
      <c r="C2157" s="46" t="s">
        <v>176</v>
      </c>
      <c r="D2157" t="s">
        <v>177</v>
      </c>
      <c r="E2157" t="s">
        <v>6</v>
      </c>
      <c r="F2157" t="s">
        <v>1602</v>
      </c>
      <c r="G2157" t="s">
        <v>137</v>
      </c>
      <c r="H2157" t="s">
        <v>138</v>
      </c>
      <c r="I2157" t="s">
        <v>140</v>
      </c>
      <c r="J2157" t="s">
        <v>141</v>
      </c>
      <c r="K2157" s="5" t="s">
        <v>95</v>
      </c>
      <c r="M2157" s="5" t="s">
        <v>33</v>
      </c>
      <c r="N2157" s="5">
        <v>1</v>
      </c>
      <c r="O2157" s="5">
        <v>610.11</v>
      </c>
      <c r="P2157" s="49"/>
      <c r="Q2157" s="48"/>
    </row>
    <row r="2158" spans="1:17" x14ac:dyDescent="0.3">
      <c r="A2158" t="s">
        <v>2660</v>
      </c>
      <c r="B2158" t="s">
        <v>135</v>
      </c>
      <c r="C2158" s="46" t="s">
        <v>176</v>
      </c>
      <c r="D2158" t="s">
        <v>177</v>
      </c>
      <c r="E2158" t="s">
        <v>6</v>
      </c>
      <c r="F2158" t="s">
        <v>1602</v>
      </c>
      <c r="G2158" t="s">
        <v>137</v>
      </c>
      <c r="H2158" t="s">
        <v>138</v>
      </c>
      <c r="I2158" t="s">
        <v>140</v>
      </c>
      <c r="J2158" t="s">
        <v>141</v>
      </c>
      <c r="K2158" s="5" t="s">
        <v>95</v>
      </c>
      <c r="M2158" s="5" t="s">
        <v>33</v>
      </c>
      <c r="N2158" s="5">
        <v>203</v>
      </c>
      <c r="O2158" s="5">
        <v>327284.46999999997</v>
      </c>
      <c r="P2158" s="49"/>
      <c r="Q2158" s="48"/>
    </row>
    <row r="2159" spans="1:17" x14ac:dyDescent="0.3">
      <c r="A2159" t="s">
        <v>2661</v>
      </c>
      <c r="B2159" t="s">
        <v>135</v>
      </c>
      <c r="C2159" s="46" t="s">
        <v>176</v>
      </c>
      <c r="D2159" t="s">
        <v>177</v>
      </c>
      <c r="E2159" t="s">
        <v>6</v>
      </c>
      <c r="F2159" t="s">
        <v>1602</v>
      </c>
      <c r="G2159" t="s">
        <v>137</v>
      </c>
      <c r="H2159" t="s">
        <v>138</v>
      </c>
      <c r="I2159" t="s">
        <v>140</v>
      </c>
      <c r="J2159" t="s">
        <v>141</v>
      </c>
      <c r="K2159" s="5" t="s">
        <v>95</v>
      </c>
      <c r="M2159" s="5" t="s">
        <v>33</v>
      </c>
      <c r="N2159" s="5">
        <v>8</v>
      </c>
      <c r="O2159" s="5">
        <v>35641.269999999997</v>
      </c>
      <c r="P2159" s="49"/>
      <c r="Q2159" s="48"/>
    </row>
    <row r="2160" spans="1:17" x14ac:dyDescent="0.3">
      <c r="A2160" t="s">
        <v>2662</v>
      </c>
      <c r="B2160" t="s">
        <v>135</v>
      </c>
      <c r="C2160" s="46" t="s">
        <v>176</v>
      </c>
      <c r="D2160" t="s">
        <v>177</v>
      </c>
      <c r="E2160" t="s">
        <v>6</v>
      </c>
      <c r="F2160" t="s">
        <v>1602</v>
      </c>
      <c r="G2160" t="s">
        <v>137</v>
      </c>
      <c r="H2160" t="s">
        <v>138</v>
      </c>
      <c r="I2160" t="s">
        <v>140</v>
      </c>
      <c r="J2160" t="s">
        <v>141</v>
      </c>
      <c r="K2160" s="5" t="s">
        <v>95</v>
      </c>
      <c r="M2160" s="5" t="s">
        <v>33</v>
      </c>
      <c r="N2160" s="5">
        <v>20</v>
      </c>
      <c r="O2160" s="5">
        <v>17649.68</v>
      </c>
      <c r="P2160" s="49"/>
      <c r="Q2160" s="48"/>
    </row>
    <row r="2161" spans="1:17" x14ac:dyDescent="0.3">
      <c r="A2161" t="s">
        <v>2663</v>
      </c>
      <c r="B2161" t="s">
        <v>135</v>
      </c>
      <c r="C2161" s="46" t="s">
        <v>176</v>
      </c>
      <c r="D2161" t="s">
        <v>177</v>
      </c>
      <c r="E2161" t="s">
        <v>6</v>
      </c>
      <c r="F2161" t="s">
        <v>1602</v>
      </c>
      <c r="G2161" t="s">
        <v>137</v>
      </c>
      <c r="H2161" t="s">
        <v>138</v>
      </c>
      <c r="I2161" t="s">
        <v>140</v>
      </c>
      <c r="J2161" t="s">
        <v>142</v>
      </c>
      <c r="K2161" s="5" t="s">
        <v>95</v>
      </c>
      <c r="M2161" s="5" t="s">
        <v>33</v>
      </c>
      <c r="N2161" s="5">
        <v>100</v>
      </c>
      <c r="O2161" s="5">
        <v>162373.69</v>
      </c>
      <c r="P2161" s="49"/>
      <c r="Q2161" s="48"/>
    </row>
    <row r="2162" spans="1:17" x14ac:dyDescent="0.3">
      <c r="A2162" t="s">
        <v>2664</v>
      </c>
      <c r="B2162" t="s">
        <v>135</v>
      </c>
      <c r="C2162" s="46" t="s">
        <v>176</v>
      </c>
      <c r="D2162" t="s">
        <v>177</v>
      </c>
      <c r="E2162" t="s">
        <v>6</v>
      </c>
      <c r="F2162" t="s">
        <v>1602</v>
      </c>
      <c r="G2162" t="s">
        <v>137</v>
      </c>
      <c r="H2162" t="s">
        <v>138</v>
      </c>
      <c r="I2162" t="s">
        <v>140</v>
      </c>
      <c r="J2162" t="s">
        <v>141</v>
      </c>
      <c r="K2162" s="5" t="s">
        <v>96</v>
      </c>
      <c r="M2162" s="5" t="s">
        <v>33</v>
      </c>
      <c r="N2162" s="5">
        <v>105</v>
      </c>
      <c r="O2162" s="5">
        <v>350060.08</v>
      </c>
      <c r="P2162" s="49"/>
      <c r="Q2162" s="48"/>
    </row>
    <row r="2163" spans="1:17" x14ac:dyDescent="0.3">
      <c r="A2163" t="s">
        <v>2665</v>
      </c>
      <c r="B2163" t="s">
        <v>135</v>
      </c>
      <c r="C2163" s="46" t="s">
        <v>176</v>
      </c>
      <c r="D2163" t="s">
        <v>177</v>
      </c>
      <c r="E2163" t="s">
        <v>6</v>
      </c>
      <c r="F2163" t="s">
        <v>1602</v>
      </c>
      <c r="G2163" t="s">
        <v>137</v>
      </c>
      <c r="H2163" t="s">
        <v>138</v>
      </c>
      <c r="I2163" t="s">
        <v>140</v>
      </c>
      <c r="J2163" t="s">
        <v>141</v>
      </c>
      <c r="K2163" s="5" t="s">
        <v>95</v>
      </c>
      <c r="M2163" s="5" t="s">
        <v>33</v>
      </c>
      <c r="N2163" s="5">
        <v>30</v>
      </c>
      <c r="O2163" s="5">
        <v>17739.330000000002</v>
      </c>
      <c r="P2163" s="49"/>
      <c r="Q2163" s="48"/>
    </row>
    <row r="2164" spans="1:17" x14ac:dyDescent="0.3">
      <c r="A2164" t="s">
        <v>2666</v>
      </c>
      <c r="B2164" t="s">
        <v>135</v>
      </c>
      <c r="C2164" s="46" t="s">
        <v>176</v>
      </c>
      <c r="D2164" t="s">
        <v>177</v>
      </c>
      <c r="E2164" t="s">
        <v>6</v>
      </c>
      <c r="F2164" t="s">
        <v>1602</v>
      </c>
      <c r="G2164" t="s">
        <v>137</v>
      </c>
      <c r="H2164" t="s">
        <v>138</v>
      </c>
      <c r="I2164" t="s">
        <v>140</v>
      </c>
      <c r="J2164" t="s">
        <v>141</v>
      </c>
      <c r="K2164" s="5" t="s">
        <v>95</v>
      </c>
      <c r="M2164" s="5" t="s">
        <v>33</v>
      </c>
      <c r="N2164" s="5">
        <v>252</v>
      </c>
      <c r="O2164" s="5">
        <v>514937.04</v>
      </c>
      <c r="P2164" s="49"/>
      <c r="Q2164" s="48"/>
    </row>
    <row r="2165" spans="1:17" x14ac:dyDescent="0.3">
      <c r="A2165" t="s">
        <v>2667</v>
      </c>
      <c r="B2165" t="s">
        <v>135</v>
      </c>
      <c r="C2165" s="46" t="s">
        <v>176</v>
      </c>
      <c r="D2165" t="s">
        <v>177</v>
      </c>
      <c r="E2165" t="s">
        <v>6</v>
      </c>
      <c r="F2165" t="s">
        <v>1602</v>
      </c>
      <c r="G2165" t="s">
        <v>137</v>
      </c>
      <c r="H2165" t="s">
        <v>138</v>
      </c>
      <c r="I2165" t="s">
        <v>140</v>
      </c>
      <c r="J2165" t="s">
        <v>141</v>
      </c>
      <c r="K2165" s="5" t="s">
        <v>95</v>
      </c>
      <c r="M2165" s="5" t="s">
        <v>33</v>
      </c>
      <c r="N2165" s="5">
        <v>200</v>
      </c>
      <c r="O2165" s="5">
        <v>21379.200000000001</v>
      </c>
      <c r="P2165" s="49"/>
      <c r="Q2165" s="48"/>
    </row>
    <row r="2166" spans="1:17" x14ac:dyDescent="0.3">
      <c r="A2166" t="s">
        <v>2668</v>
      </c>
      <c r="B2166" t="s">
        <v>135</v>
      </c>
      <c r="C2166" s="46" t="s">
        <v>176</v>
      </c>
      <c r="D2166" t="s">
        <v>177</v>
      </c>
      <c r="E2166" t="s">
        <v>6</v>
      </c>
      <c r="F2166" t="s">
        <v>1602</v>
      </c>
      <c r="G2166" t="s">
        <v>137</v>
      </c>
      <c r="H2166" t="s">
        <v>138</v>
      </c>
      <c r="I2166" t="s">
        <v>140</v>
      </c>
      <c r="J2166" t="s">
        <v>141</v>
      </c>
      <c r="K2166" s="5" t="s">
        <v>95</v>
      </c>
      <c r="M2166" s="5" t="s">
        <v>33</v>
      </c>
      <c r="N2166" s="5">
        <v>1280</v>
      </c>
      <c r="O2166" s="5">
        <v>136393.9</v>
      </c>
      <c r="P2166" s="49"/>
      <c r="Q2166" s="48"/>
    </row>
    <row r="2167" spans="1:17" x14ac:dyDescent="0.3">
      <c r="A2167" t="s">
        <v>2669</v>
      </c>
      <c r="B2167" t="s">
        <v>135</v>
      </c>
      <c r="C2167" s="46" t="s">
        <v>176</v>
      </c>
      <c r="D2167" t="s">
        <v>177</v>
      </c>
      <c r="E2167" t="s">
        <v>6</v>
      </c>
      <c r="F2167" t="s">
        <v>1602</v>
      </c>
      <c r="G2167" t="s">
        <v>137</v>
      </c>
      <c r="H2167" t="s">
        <v>138</v>
      </c>
      <c r="I2167" t="s">
        <v>140</v>
      </c>
      <c r="J2167" t="s">
        <v>141</v>
      </c>
      <c r="K2167" s="5" t="s">
        <v>95</v>
      </c>
      <c r="M2167" s="5" t="s">
        <v>33</v>
      </c>
      <c r="N2167" s="5">
        <v>2</v>
      </c>
      <c r="O2167" s="5">
        <v>7919.78</v>
      </c>
      <c r="P2167" s="49"/>
      <c r="Q2167" s="48"/>
    </row>
    <row r="2168" spans="1:17" x14ac:dyDescent="0.3">
      <c r="A2168" t="s">
        <v>2670</v>
      </c>
      <c r="B2168" t="s">
        <v>135</v>
      </c>
      <c r="C2168" s="46" t="s">
        <v>176</v>
      </c>
      <c r="D2168" t="s">
        <v>177</v>
      </c>
      <c r="E2168" t="s">
        <v>6</v>
      </c>
      <c r="F2168" t="s">
        <v>1602</v>
      </c>
      <c r="G2168" t="s">
        <v>137</v>
      </c>
      <c r="H2168" t="s">
        <v>138</v>
      </c>
      <c r="I2168" t="s">
        <v>140</v>
      </c>
      <c r="J2168" t="s">
        <v>141</v>
      </c>
      <c r="K2168" s="5" t="s">
        <v>95</v>
      </c>
      <c r="M2168" s="5" t="s">
        <v>33</v>
      </c>
      <c r="N2168" s="5">
        <v>2</v>
      </c>
      <c r="O2168" s="5">
        <v>1852.41</v>
      </c>
      <c r="P2168" s="49"/>
      <c r="Q2168" s="48"/>
    </row>
    <row r="2169" spans="1:17" x14ac:dyDescent="0.3">
      <c r="A2169" t="s">
        <v>2671</v>
      </c>
      <c r="B2169" t="s">
        <v>135</v>
      </c>
      <c r="C2169" s="46" t="s">
        <v>176</v>
      </c>
      <c r="D2169" t="s">
        <v>177</v>
      </c>
      <c r="E2169" t="s">
        <v>6</v>
      </c>
      <c r="F2169" t="s">
        <v>1602</v>
      </c>
      <c r="G2169" t="s">
        <v>137</v>
      </c>
      <c r="H2169" t="s">
        <v>138</v>
      </c>
      <c r="I2169" t="s">
        <v>140</v>
      </c>
      <c r="J2169" t="s">
        <v>141</v>
      </c>
      <c r="K2169" s="5" t="s">
        <v>95</v>
      </c>
      <c r="M2169" s="5" t="s">
        <v>33</v>
      </c>
      <c r="N2169" s="5">
        <v>617</v>
      </c>
      <c r="O2169" s="5">
        <v>977182.45</v>
      </c>
      <c r="P2169" s="49"/>
      <c r="Q2169" s="48"/>
    </row>
    <row r="2170" spans="1:17" x14ac:dyDescent="0.3">
      <c r="A2170" t="s">
        <v>2672</v>
      </c>
      <c r="B2170" t="s">
        <v>135</v>
      </c>
      <c r="C2170" s="46" t="s">
        <v>176</v>
      </c>
      <c r="D2170" t="s">
        <v>177</v>
      </c>
      <c r="E2170" t="s">
        <v>6</v>
      </c>
      <c r="F2170" t="s">
        <v>1602</v>
      </c>
      <c r="G2170" t="s">
        <v>137</v>
      </c>
      <c r="H2170" t="s">
        <v>138</v>
      </c>
      <c r="I2170" t="s">
        <v>140</v>
      </c>
      <c r="J2170" t="s">
        <v>141</v>
      </c>
      <c r="K2170" s="5" t="s">
        <v>96</v>
      </c>
      <c r="M2170" s="5" t="s">
        <v>33</v>
      </c>
      <c r="N2170" s="5">
        <v>50</v>
      </c>
      <c r="O2170" s="5">
        <v>109235.55</v>
      </c>
      <c r="P2170" s="49"/>
      <c r="Q2170" s="48"/>
    </row>
    <row r="2171" spans="1:17" x14ac:dyDescent="0.3">
      <c r="A2171" t="s">
        <v>2673</v>
      </c>
      <c r="B2171" t="s">
        <v>135</v>
      </c>
      <c r="C2171" s="46" t="s">
        <v>176</v>
      </c>
      <c r="D2171" t="s">
        <v>177</v>
      </c>
      <c r="E2171" t="s">
        <v>6</v>
      </c>
      <c r="F2171" t="s">
        <v>1602</v>
      </c>
      <c r="G2171" t="s">
        <v>137</v>
      </c>
      <c r="H2171" t="s">
        <v>138</v>
      </c>
      <c r="I2171" t="s">
        <v>140</v>
      </c>
      <c r="J2171" t="s">
        <v>141</v>
      </c>
      <c r="K2171" s="5" t="s">
        <v>95</v>
      </c>
      <c r="M2171" s="5" t="s">
        <v>33</v>
      </c>
      <c r="N2171" s="5">
        <v>1</v>
      </c>
      <c r="O2171" s="5">
        <v>2229.9299999999998</v>
      </c>
      <c r="P2171" s="49"/>
      <c r="Q2171" s="48"/>
    </row>
    <row r="2172" spans="1:17" x14ac:dyDescent="0.3">
      <c r="A2172" t="s">
        <v>2674</v>
      </c>
      <c r="B2172" t="s">
        <v>135</v>
      </c>
      <c r="C2172" s="46" t="s">
        <v>176</v>
      </c>
      <c r="D2172" t="s">
        <v>177</v>
      </c>
      <c r="E2172" t="s">
        <v>6</v>
      </c>
      <c r="F2172" t="s">
        <v>1602</v>
      </c>
      <c r="G2172" t="s">
        <v>137</v>
      </c>
      <c r="H2172" t="s">
        <v>138</v>
      </c>
      <c r="I2172" t="s">
        <v>140</v>
      </c>
      <c r="J2172" t="s">
        <v>141</v>
      </c>
      <c r="K2172" s="5" t="s">
        <v>96</v>
      </c>
      <c r="M2172" s="5" t="s">
        <v>33</v>
      </c>
      <c r="N2172" s="5">
        <v>75</v>
      </c>
      <c r="O2172" s="5">
        <v>175741.1</v>
      </c>
      <c r="P2172" s="49"/>
      <c r="Q2172" s="48"/>
    </row>
    <row r="2173" spans="1:17" x14ac:dyDescent="0.3">
      <c r="A2173" t="s">
        <v>2675</v>
      </c>
      <c r="B2173" t="s">
        <v>135</v>
      </c>
      <c r="C2173" s="46" t="s">
        <v>176</v>
      </c>
      <c r="D2173" t="s">
        <v>177</v>
      </c>
      <c r="E2173" t="s">
        <v>6</v>
      </c>
      <c r="F2173" t="s">
        <v>1602</v>
      </c>
      <c r="G2173" t="s">
        <v>137</v>
      </c>
      <c r="H2173" t="s">
        <v>138</v>
      </c>
      <c r="I2173" t="s">
        <v>140</v>
      </c>
      <c r="J2173" t="s">
        <v>141</v>
      </c>
      <c r="K2173" s="5" t="s">
        <v>96</v>
      </c>
      <c r="M2173" s="5" t="s">
        <v>33</v>
      </c>
      <c r="N2173" s="5">
        <v>446</v>
      </c>
      <c r="O2173" s="5">
        <v>112132.56</v>
      </c>
      <c r="P2173" s="49"/>
      <c r="Q2173" s="48"/>
    </row>
    <row r="2174" spans="1:17" x14ac:dyDescent="0.3">
      <c r="A2174" t="s">
        <v>2676</v>
      </c>
      <c r="B2174" t="s">
        <v>135</v>
      </c>
      <c r="C2174" s="46" t="s">
        <v>176</v>
      </c>
      <c r="D2174" t="s">
        <v>177</v>
      </c>
      <c r="E2174" t="s">
        <v>6</v>
      </c>
      <c r="F2174" t="s">
        <v>1602</v>
      </c>
      <c r="G2174" t="s">
        <v>137</v>
      </c>
      <c r="H2174" t="s">
        <v>138</v>
      </c>
      <c r="I2174" t="s">
        <v>140</v>
      </c>
      <c r="J2174" t="s">
        <v>141</v>
      </c>
      <c r="K2174" s="5" t="s">
        <v>95</v>
      </c>
      <c r="M2174" s="5" t="s">
        <v>33</v>
      </c>
      <c r="N2174" s="5">
        <v>2</v>
      </c>
      <c r="O2174" s="5">
        <v>5948.29</v>
      </c>
      <c r="P2174" s="49"/>
      <c r="Q2174" s="48"/>
    </row>
    <row r="2175" spans="1:17" x14ac:dyDescent="0.3">
      <c r="A2175" t="s">
        <v>2677</v>
      </c>
      <c r="B2175" t="s">
        <v>135</v>
      </c>
      <c r="C2175" s="46" t="s">
        <v>176</v>
      </c>
      <c r="D2175" t="s">
        <v>177</v>
      </c>
      <c r="E2175" t="s">
        <v>6</v>
      </c>
      <c r="F2175" t="s">
        <v>1602</v>
      </c>
      <c r="G2175" t="s">
        <v>137</v>
      </c>
      <c r="H2175" t="s">
        <v>138</v>
      </c>
      <c r="I2175" t="s">
        <v>140</v>
      </c>
      <c r="J2175" t="s">
        <v>141</v>
      </c>
      <c r="K2175" s="5" t="s">
        <v>96</v>
      </c>
      <c r="M2175" s="5" t="s">
        <v>33</v>
      </c>
      <c r="N2175" s="5">
        <v>6</v>
      </c>
      <c r="O2175" s="5">
        <v>20981.39</v>
      </c>
      <c r="P2175" s="49"/>
      <c r="Q2175" s="48"/>
    </row>
    <row r="2176" spans="1:17" x14ac:dyDescent="0.3">
      <c r="A2176" t="s">
        <v>2678</v>
      </c>
      <c r="B2176" t="s">
        <v>135</v>
      </c>
      <c r="C2176" s="46" t="s">
        <v>176</v>
      </c>
      <c r="D2176" t="s">
        <v>177</v>
      </c>
      <c r="E2176" t="s">
        <v>6</v>
      </c>
      <c r="F2176" t="s">
        <v>1602</v>
      </c>
      <c r="G2176" t="s">
        <v>137</v>
      </c>
      <c r="H2176" t="s">
        <v>138</v>
      </c>
      <c r="K2176" s="5" t="s">
        <v>96</v>
      </c>
      <c r="M2176" s="5" t="s">
        <v>33</v>
      </c>
      <c r="N2176" s="5">
        <v>24</v>
      </c>
      <c r="O2176" s="5">
        <v>21062.69</v>
      </c>
      <c r="P2176" s="49"/>
      <c r="Q2176" s="48"/>
    </row>
    <row r="2177" spans="1:17" x14ac:dyDescent="0.3">
      <c r="A2177" t="s">
        <v>2679</v>
      </c>
      <c r="B2177" t="s">
        <v>135</v>
      </c>
      <c r="C2177" s="46" t="s">
        <v>176</v>
      </c>
      <c r="D2177" t="s">
        <v>177</v>
      </c>
      <c r="E2177" t="s">
        <v>6</v>
      </c>
      <c r="F2177" t="s">
        <v>1602</v>
      </c>
      <c r="G2177" t="s">
        <v>137</v>
      </c>
      <c r="H2177" t="s">
        <v>138</v>
      </c>
      <c r="I2177" t="s">
        <v>31</v>
      </c>
      <c r="J2177" t="s">
        <v>431</v>
      </c>
      <c r="K2177" s="5" t="s">
        <v>95</v>
      </c>
      <c r="M2177" s="5" t="s">
        <v>33</v>
      </c>
      <c r="N2177" s="5">
        <v>83</v>
      </c>
      <c r="O2177" s="5">
        <v>133947.47</v>
      </c>
      <c r="P2177" s="49"/>
      <c r="Q2177" s="48"/>
    </row>
    <row r="2178" spans="1:17" x14ac:dyDescent="0.3">
      <c r="A2178" t="s">
        <v>2680</v>
      </c>
      <c r="B2178" t="s">
        <v>135</v>
      </c>
      <c r="C2178" s="46" t="s">
        <v>176</v>
      </c>
      <c r="D2178" t="s">
        <v>177</v>
      </c>
      <c r="E2178" t="s">
        <v>6</v>
      </c>
      <c r="F2178" t="s">
        <v>1602</v>
      </c>
      <c r="G2178" t="s">
        <v>137</v>
      </c>
      <c r="H2178" t="s">
        <v>138</v>
      </c>
      <c r="I2178" t="s">
        <v>139</v>
      </c>
      <c r="J2178" t="s">
        <v>35</v>
      </c>
      <c r="K2178" s="5" t="s">
        <v>96</v>
      </c>
      <c r="L2178" s="5" t="s">
        <v>1603</v>
      </c>
      <c r="M2178" s="5" t="s">
        <v>33</v>
      </c>
      <c r="N2178" s="5">
        <v>264</v>
      </c>
      <c r="O2178" s="5">
        <v>157587.04999999999</v>
      </c>
      <c r="P2178" s="49"/>
      <c r="Q2178" s="48"/>
    </row>
    <row r="2179" spans="1:17" x14ac:dyDescent="0.3">
      <c r="A2179" t="s">
        <v>2681</v>
      </c>
      <c r="B2179" t="s">
        <v>135</v>
      </c>
      <c r="C2179" s="46" t="s">
        <v>176</v>
      </c>
      <c r="D2179" t="s">
        <v>177</v>
      </c>
      <c r="E2179" t="s">
        <v>6</v>
      </c>
      <c r="F2179" t="s">
        <v>1602</v>
      </c>
      <c r="G2179" t="s">
        <v>137</v>
      </c>
      <c r="H2179" t="s">
        <v>138</v>
      </c>
      <c r="I2179" t="s">
        <v>139</v>
      </c>
      <c r="J2179" t="s">
        <v>88</v>
      </c>
      <c r="K2179" s="5" t="s">
        <v>96</v>
      </c>
      <c r="L2179" s="5" t="s">
        <v>1603</v>
      </c>
      <c r="M2179" s="5" t="s">
        <v>33</v>
      </c>
      <c r="N2179" s="5">
        <v>1336</v>
      </c>
      <c r="O2179" s="5">
        <v>629710.88</v>
      </c>
      <c r="P2179" s="49"/>
      <c r="Q2179" s="48"/>
    </row>
    <row r="2180" spans="1:17" x14ac:dyDescent="0.3">
      <c r="A2180" t="s">
        <v>2682</v>
      </c>
      <c r="B2180" t="s">
        <v>135</v>
      </c>
      <c r="C2180" s="46" t="s">
        <v>176</v>
      </c>
      <c r="D2180" t="s">
        <v>177</v>
      </c>
      <c r="E2180" t="s">
        <v>6</v>
      </c>
      <c r="F2180" t="s">
        <v>1602</v>
      </c>
      <c r="G2180" t="s">
        <v>137</v>
      </c>
      <c r="H2180" t="s">
        <v>138</v>
      </c>
      <c r="I2180" t="s">
        <v>139</v>
      </c>
      <c r="J2180" t="s">
        <v>87</v>
      </c>
      <c r="K2180" s="5" t="s">
        <v>96</v>
      </c>
      <c r="L2180" s="5" t="s">
        <v>1603</v>
      </c>
      <c r="M2180" s="5" t="s">
        <v>33</v>
      </c>
      <c r="N2180" s="5">
        <v>998</v>
      </c>
      <c r="O2180" s="5">
        <v>1816958.88</v>
      </c>
      <c r="P2180" s="49"/>
      <c r="Q2180" s="48"/>
    </row>
    <row r="2181" spans="1:17" x14ac:dyDescent="0.3">
      <c r="A2181" t="s">
        <v>2683</v>
      </c>
      <c r="B2181" t="s">
        <v>135</v>
      </c>
      <c r="C2181" s="46" t="s">
        <v>176</v>
      </c>
      <c r="D2181" t="s">
        <v>177</v>
      </c>
      <c r="E2181" t="s">
        <v>6</v>
      </c>
      <c r="F2181" t="s">
        <v>1602</v>
      </c>
      <c r="G2181" t="s">
        <v>137</v>
      </c>
      <c r="H2181" t="s">
        <v>138</v>
      </c>
      <c r="I2181" t="s">
        <v>139</v>
      </c>
      <c r="J2181" t="s">
        <v>88</v>
      </c>
      <c r="K2181" s="5" t="s">
        <v>95</v>
      </c>
      <c r="L2181" s="5" t="s">
        <v>1603</v>
      </c>
      <c r="M2181" s="5" t="s">
        <v>33</v>
      </c>
      <c r="N2181" s="5">
        <v>4</v>
      </c>
      <c r="O2181" s="5">
        <v>182261.76000000001</v>
      </c>
      <c r="P2181" s="49"/>
      <c r="Q2181" s="48"/>
    </row>
    <row r="2182" spans="1:17" x14ac:dyDescent="0.3">
      <c r="A2182" t="s">
        <v>2684</v>
      </c>
      <c r="B2182" t="s">
        <v>135</v>
      </c>
      <c r="C2182" s="46" t="s">
        <v>176</v>
      </c>
      <c r="D2182" t="s">
        <v>177</v>
      </c>
      <c r="E2182" t="s">
        <v>6</v>
      </c>
      <c r="F2182" t="s">
        <v>1602</v>
      </c>
      <c r="G2182" t="s">
        <v>137</v>
      </c>
      <c r="H2182" t="s">
        <v>138</v>
      </c>
      <c r="I2182" t="s">
        <v>139</v>
      </c>
      <c r="J2182" t="s">
        <v>88</v>
      </c>
      <c r="K2182" s="5" t="s">
        <v>95</v>
      </c>
      <c r="L2182" s="5" t="s">
        <v>1603</v>
      </c>
      <c r="M2182" s="5" t="s">
        <v>33</v>
      </c>
      <c r="N2182" s="5">
        <v>1130</v>
      </c>
      <c r="O2182" s="5">
        <v>5236000.7699999996</v>
      </c>
      <c r="P2182" s="49"/>
      <c r="Q2182" s="48"/>
    </row>
    <row r="2183" spans="1:17" x14ac:dyDescent="0.3">
      <c r="A2183" t="s">
        <v>2685</v>
      </c>
      <c r="B2183" t="s">
        <v>135</v>
      </c>
      <c r="C2183" s="46" t="s">
        <v>176</v>
      </c>
      <c r="D2183" t="s">
        <v>177</v>
      </c>
      <c r="E2183" t="s">
        <v>6</v>
      </c>
      <c r="F2183" t="s">
        <v>1602</v>
      </c>
      <c r="G2183" t="s">
        <v>137</v>
      </c>
      <c r="H2183" t="s">
        <v>138</v>
      </c>
      <c r="I2183" t="s">
        <v>139</v>
      </c>
      <c r="J2183" t="s">
        <v>87</v>
      </c>
      <c r="K2183" s="5" t="s">
        <v>95</v>
      </c>
      <c r="L2183" s="5" t="s">
        <v>1603</v>
      </c>
      <c r="M2183" s="5" t="s">
        <v>33</v>
      </c>
      <c r="N2183" s="5">
        <v>43</v>
      </c>
      <c r="O2183" s="5">
        <v>74901.63</v>
      </c>
      <c r="P2183" s="49"/>
      <c r="Q2183" s="48"/>
    </row>
    <row r="2184" spans="1:17" x14ac:dyDescent="0.3">
      <c r="A2184" t="s">
        <v>2686</v>
      </c>
      <c r="B2184" t="s">
        <v>135</v>
      </c>
      <c r="C2184" s="46" t="s">
        <v>176</v>
      </c>
      <c r="D2184" t="s">
        <v>177</v>
      </c>
      <c r="E2184" t="s">
        <v>6</v>
      </c>
      <c r="F2184" t="s">
        <v>1602</v>
      </c>
      <c r="G2184" t="s">
        <v>137</v>
      </c>
      <c r="H2184" t="s">
        <v>138</v>
      </c>
      <c r="I2184" t="s">
        <v>139</v>
      </c>
      <c r="J2184" t="s">
        <v>88</v>
      </c>
      <c r="K2184" s="5" t="s">
        <v>95</v>
      </c>
      <c r="L2184" s="5" t="s">
        <v>1603</v>
      </c>
      <c r="M2184" s="5" t="s">
        <v>33</v>
      </c>
      <c r="N2184" s="5">
        <v>656</v>
      </c>
      <c r="O2184" s="5">
        <v>1987437.72</v>
      </c>
      <c r="P2184" s="49"/>
      <c r="Q2184" s="48"/>
    </row>
    <row r="2185" spans="1:17" x14ac:dyDescent="0.3">
      <c r="A2185" t="s">
        <v>2687</v>
      </c>
      <c r="B2185" t="s">
        <v>135</v>
      </c>
      <c r="C2185" s="46" t="s">
        <v>176</v>
      </c>
      <c r="D2185" t="s">
        <v>177</v>
      </c>
      <c r="E2185" t="s">
        <v>6</v>
      </c>
      <c r="F2185" t="s">
        <v>1602</v>
      </c>
      <c r="G2185" t="s">
        <v>137</v>
      </c>
      <c r="H2185" t="s">
        <v>138</v>
      </c>
      <c r="I2185" t="s">
        <v>139</v>
      </c>
      <c r="J2185" t="s">
        <v>35</v>
      </c>
      <c r="K2185" s="5" t="s">
        <v>95</v>
      </c>
      <c r="L2185" s="5" t="s">
        <v>1603</v>
      </c>
      <c r="M2185" s="5" t="s">
        <v>33</v>
      </c>
      <c r="N2185" s="5">
        <v>345</v>
      </c>
      <c r="O2185" s="5">
        <v>91941.4</v>
      </c>
      <c r="P2185" s="49"/>
      <c r="Q2185" s="48"/>
    </row>
    <row r="2186" spans="1:17" x14ac:dyDescent="0.3">
      <c r="A2186" t="s">
        <v>2688</v>
      </c>
      <c r="B2186" t="s">
        <v>135</v>
      </c>
      <c r="C2186" s="46" t="s">
        <v>176</v>
      </c>
      <c r="D2186" t="s">
        <v>177</v>
      </c>
      <c r="E2186" t="s">
        <v>6</v>
      </c>
      <c r="F2186" t="s">
        <v>1602</v>
      </c>
      <c r="G2186" t="s">
        <v>137</v>
      </c>
      <c r="H2186" t="s">
        <v>138</v>
      </c>
      <c r="I2186" t="s">
        <v>139</v>
      </c>
      <c r="J2186" t="s">
        <v>87</v>
      </c>
      <c r="K2186" s="5" t="s">
        <v>95</v>
      </c>
      <c r="L2186" s="5" t="s">
        <v>1603</v>
      </c>
      <c r="M2186" s="5" t="s">
        <v>33</v>
      </c>
      <c r="N2186" s="5">
        <v>4</v>
      </c>
      <c r="O2186" s="5">
        <v>18556.61</v>
      </c>
      <c r="P2186" s="49"/>
      <c r="Q2186" s="48"/>
    </row>
    <row r="2187" spans="1:17" x14ac:dyDescent="0.3">
      <c r="A2187" t="s">
        <v>2689</v>
      </c>
      <c r="B2187" t="s">
        <v>135</v>
      </c>
      <c r="C2187" s="46" t="s">
        <v>176</v>
      </c>
      <c r="D2187" t="s">
        <v>177</v>
      </c>
      <c r="E2187" t="s">
        <v>6</v>
      </c>
      <c r="F2187" t="s">
        <v>1602</v>
      </c>
      <c r="G2187" t="s">
        <v>137</v>
      </c>
      <c r="H2187" t="s">
        <v>138</v>
      </c>
      <c r="I2187" t="s">
        <v>139</v>
      </c>
      <c r="J2187" t="s">
        <v>87</v>
      </c>
      <c r="K2187" s="5" t="s">
        <v>96</v>
      </c>
      <c r="L2187" s="5" t="s">
        <v>1603</v>
      </c>
      <c r="M2187" s="5" t="s">
        <v>33</v>
      </c>
      <c r="N2187" s="5">
        <v>3150</v>
      </c>
      <c r="O2187" s="5">
        <v>2638334.31</v>
      </c>
      <c r="P2187" s="49"/>
      <c r="Q2187" s="48"/>
    </row>
    <row r="2188" spans="1:17" x14ac:dyDescent="0.3">
      <c r="A2188" t="s">
        <v>2690</v>
      </c>
      <c r="B2188" t="s">
        <v>135</v>
      </c>
      <c r="C2188" s="46" t="s">
        <v>176</v>
      </c>
      <c r="D2188" t="s">
        <v>177</v>
      </c>
      <c r="E2188" t="s">
        <v>6</v>
      </c>
      <c r="F2188" t="s">
        <v>1602</v>
      </c>
      <c r="G2188" t="s">
        <v>137</v>
      </c>
      <c r="H2188" t="s">
        <v>138</v>
      </c>
      <c r="I2188" t="s">
        <v>139</v>
      </c>
      <c r="J2188" t="s">
        <v>87</v>
      </c>
      <c r="K2188" s="5" t="s">
        <v>96</v>
      </c>
      <c r="L2188" s="5" t="s">
        <v>1603</v>
      </c>
      <c r="M2188" s="5" t="s">
        <v>33</v>
      </c>
      <c r="N2188" s="5">
        <v>198</v>
      </c>
      <c r="O2188" s="5">
        <v>230139</v>
      </c>
      <c r="P2188" s="49"/>
      <c r="Q2188" s="48"/>
    </row>
    <row r="2189" spans="1:17" x14ac:dyDescent="0.3">
      <c r="A2189" t="s">
        <v>2691</v>
      </c>
      <c r="B2189" t="s">
        <v>135</v>
      </c>
      <c r="C2189" s="46" t="s">
        <v>176</v>
      </c>
      <c r="D2189" t="s">
        <v>177</v>
      </c>
      <c r="E2189" t="s">
        <v>6</v>
      </c>
      <c r="F2189" t="s">
        <v>1602</v>
      </c>
      <c r="G2189" t="s">
        <v>137</v>
      </c>
      <c r="H2189" t="s">
        <v>138</v>
      </c>
      <c r="I2189" t="s">
        <v>140</v>
      </c>
      <c r="J2189" t="s">
        <v>141</v>
      </c>
      <c r="K2189" s="5" t="s">
        <v>96</v>
      </c>
      <c r="M2189" s="5" t="s">
        <v>33</v>
      </c>
      <c r="N2189" s="5">
        <v>8192</v>
      </c>
      <c r="O2189" s="5">
        <v>17009233.079999998</v>
      </c>
      <c r="P2189" s="49"/>
      <c r="Q2189" s="48"/>
    </row>
    <row r="2190" spans="1:17" x14ac:dyDescent="0.3">
      <c r="A2190" t="s">
        <v>2692</v>
      </c>
      <c r="B2190" t="s">
        <v>135</v>
      </c>
      <c r="C2190" s="46" t="s">
        <v>176</v>
      </c>
      <c r="D2190" t="s">
        <v>177</v>
      </c>
      <c r="E2190" t="s">
        <v>6</v>
      </c>
      <c r="F2190" t="s">
        <v>1602</v>
      </c>
      <c r="G2190" t="s">
        <v>137</v>
      </c>
      <c r="H2190" t="s">
        <v>138</v>
      </c>
      <c r="I2190" t="s">
        <v>140</v>
      </c>
      <c r="J2190" t="s">
        <v>141</v>
      </c>
      <c r="K2190" s="5" t="s">
        <v>95</v>
      </c>
      <c r="M2190" s="5" t="s">
        <v>33</v>
      </c>
      <c r="N2190" s="5">
        <v>5</v>
      </c>
      <c r="O2190" s="5">
        <v>29067.599999999999</v>
      </c>
      <c r="P2190" s="49"/>
      <c r="Q2190" s="48"/>
    </row>
    <row r="2191" spans="1:17" x14ac:dyDescent="0.3">
      <c r="A2191" t="s">
        <v>2693</v>
      </c>
      <c r="B2191" t="s">
        <v>135</v>
      </c>
      <c r="C2191" s="46" t="s">
        <v>176</v>
      </c>
      <c r="D2191" t="s">
        <v>177</v>
      </c>
      <c r="E2191" t="s">
        <v>6</v>
      </c>
      <c r="F2191" t="s">
        <v>1602</v>
      </c>
      <c r="G2191" t="s">
        <v>137</v>
      </c>
      <c r="H2191" t="s">
        <v>138</v>
      </c>
      <c r="I2191" t="s">
        <v>140</v>
      </c>
      <c r="J2191" t="s">
        <v>141</v>
      </c>
      <c r="K2191" s="5" t="s">
        <v>95</v>
      </c>
      <c r="M2191" s="5" t="s">
        <v>33</v>
      </c>
      <c r="N2191" s="5">
        <v>2</v>
      </c>
      <c r="O2191" s="5">
        <v>10797.85</v>
      </c>
      <c r="P2191" s="49"/>
      <c r="Q2191" s="48"/>
    </row>
    <row r="2192" spans="1:17" x14ac:dyDescent="0.3">
      <c r="A2192" t="s">
        <v>2694</v>
      </c>
      <c r="B2192" t="s">
        <v>135</v>
      </c>
      <c r="C2192" s="46" t="s">
        <v>176</v>
      </c>
      <c r="D2192" t="s">
        <v>177</v>
      </c>
      <c r="E2192" t="s">
        <v>6</v>
      </c>
      <c r="F2192" t="s">
        <v>1602</v>
      </c>
      <c r="G2192" t="s">
        <v>137</v>
      </c>
      <c r="H2192" t="s">
        <v>138</v>
      </c>
      <c r="I2192" t="s">
        <v>31</v>
      </c>
      <c r="J2192" t="s">
        <v>1184</v>
      </c>
      <c r="K2192" s="5" t="s">
        <v>96</v>
      </c>
      <c r="M2192" s="5" t="s">
        <v>33</v>
      </c>
      <c r="N2192" s="5">
        <v>168</v>
      </c>
      <c r="O2192" s="5">
        <v>52841.98</v>
      </c>
      <c r="P2192" s="49"/>
      <c r="Q2192" s="48"/>
    </row>
    <row r="2193" spans="1:17" x14ac:dyDescent="0.3">
      <c r="A2193" t="s">
        <v>2695</v>
      </c>
      <c r="B2193" t="s">
        <v>135</v>
      </c>
      <c r="C2193" s="46" t="s">
        <v>176</v>
      </c>
      <c r="D2193" t="s">
        <v>177</v>
      </c>
      <c r="E2193" t="s">
        <v>6</v>
      </c>
      <c r="F2193" t="s">
        <v>1602</v>
      </c>
      <c r="G2193" t="s">
        <v>137</v>
      </c>
      <c r="H2193" t="s">
        <v>138</v>
      </c>
      <c r="I2193" t="s">
        <v>31</v>
      </c>
      <c r="J2193" t="s">
        <v>1184</v>
      </c>
      <c r="K2193" s="5" t="s">
        <v>96</v>
      </c>
      <c r="M2193" s="5" t="s">
        <v>33</v>
      </c>
      <c r="N2193" s="5">
        <v>16</v>
      </c>
      <c r="O2193" s="5">
        <v>4447746.12</v>
      </c>
      <c r="P2193" s="49"/>
      <c r="Q2193" s="48"/>
    </row>
    <row r="2194" spans="1:17" x14ac:dyDescent="0.3">
      <c r="A2194" t="s">
        <v>2696</v>
      </c>
      <c r="B2194" t="s">
        <v>135</v>
      </c>
      <c r="C2194" s="46" t="s">
        <v>176</v>
      </c>
      <c r="D2194" t="s">
        <v>177</v>
      </c>
      <c r="E2194" t="s">
        <v>6</v>
      </c>
      <c r="F2194" t="s">
        <v>1602</v>
      </c>
      <c r="G2194" t="s">
        <v>137</v>
      </c>
      <c r="H2194" t="s">
        <v>138</v>
      </c>
      <c r="I2194" t="s">
        <v>139</v>
      </c>
      <c r="J2194" t="s">
        <v>87</v>
      </c>
      <c r="K2194" s="5" t="s">
        <v>95</v>
      </c>
      <c r="L2194" s="5" t="s">
        <v>1603</v>
      </c>
      <c r="M2194" s="5" t="s">
        <v>33</v>
      </c>
      <c r="N2194" s="5">
        <v>12</v>
      </c>
      <c r="O2194" s="5">
        <v>2026.96</v>
      </c>
      <c r="P2194" s="49"/>
      <c r="Q2194" s="48"/>
    </row>
    <row r="2195" spans="1:17" x14ac:dyDescent="0.3">
      <c r="A2195" t="s">
        <v>2697</v>
      </c>
      <c r="B2195" t="s">
        <v>135</v>
      </c>
      <c r="C2195" s="46" t="s">
        <v>176</v>
      </c>
      <c r="D2195" t="s">
        <v>177</v>
      </c>
      <c r="E2195" t="s">
        <v>6</v>
      </c>
      <c r="F2195" t="s">
        <v>1602</v>
      </c>
      <c r="G2195" t="s">
        <v>137</v>
      </c>
      <c r="H2195" t="s">
        <v>138</v>
      </c>
      <c r="I2195" t="s">
        <v>139</v>
      </c>
      <c r="J2195" t="s">
        <v>87</v>
      </c>
      <c r="K2195" s="5" t="s">
        <v>95</v>
      </c>
      <c r="L2195" s="5" t="s">
        <v>1603</v>
      </c>
      <c r="M2195" s="5" t="s">
        <v>33</v>
      </c>
      <c r="N2195" s="5">
        <v>12</v>
      </c>
      <c r="O2195" s="5">
        <v>4838.74</v>
      </c>
      <c r="P2195" s="49"/>
      <c r="Q2195" s="48"/>
    </row>
    <row r="2196" spans="1:17" x14ac:dyDescent="0.3">
      <c r="A2196" t="s">
        <v>2698</v>
      </c>
      <c r="B2196" t="s">
        <v>135</v>
      </c>
      <c r="C2196" s="46" t="s">
        <v>176</v>
      </c>
      <c r="D2196" t="s">
        <v>177</v>
      </c>
      <c r="E2196" t="s">
        <v>6</v>
      </c>
      <c r="F2196" t="s">
        <v>1602</v>
      </c>
      <c r="G2196" t="s">
        <v>137</v>
      </c>
      <c r="H2196" t="s">
        <v>138</v>
      </c>
      <c r="I2196" t="s">
        <v>139</v>
      </c>
      <c r="J2196" t="s">
        <v>87</v>
      </c>
      <c r="K2196" s="5" t="s">
        <v>95</v>
      </c>
      <c r="L2196" s="5" t="s">
        <v>1603</v>
      </c>
      <c r="M2196" s="5" t="s">
        <v>33</v>
      </c>
      <c r="N2196" s="5">
        <v>12</v>
      </c>
      <c r="O2196" s="5">
        <v>2100.0300000000002</v>
      </c>
      <c r="P2196" s="49"/>
      <c r="Q2196" s="48"/>
    </row>
    <row r="2197" spans="1:17" x14ac:dyDescent="0.3">
      <c r="A2197" t="s">
        <v>2699</v>
      </c>
      <c r="B2197" t="s">
        <v>135</v>
      </c>
      <c r="C2197" s="46" t="s">
        <v>176</v>
      </c>
      <c r="D2197" t="s">
        <v>177</v>
      </c>
      <c r="E2197" t="s">
        <v>6</v>
      </c>
      <c r="F2197" t="s">
        <v>1602</v>
      </c>
      <c r="G2197" t="s">
        <v>137</v>
      </c>
      <c r="H2197" t="s">
        <v>138</v>
      </c>
      <c r="I2197" t="s">
        <v>139</v>
      </c>
      <c r="J2197" t="s">
        <v>88</v>
      </c>
      <c r="K2197" s="5" t="s">
        <v>96</v>
      </c>
      <c r="L2197" s="5" t="s">
        <v>1603</v>
      </c>
      <c r="M2197" s="5" t="s">
        <v>33</v>
      </c>
      <c r="N2197" s="5">
        <v>2334</v>
      </c>
      <c r="O2197" s="5">
        <v>672825.15</v>
      </c>
      <c r="P2197" s="49"/>
      <c r="Q2197" s="48"/>
    </row>
    <row r="2198" spans="1:17" x14ac:dyDescent="0.3">
      <c r="A2198" t="s">
        <v>2700</v>
      </c>
      <c r="B2198" t="s">
        <v>135</v>
      </c>
      <c r="C2198" s="46" t="s">
        <v>176</v>
      </c>
      <c r="D2198" t="s">
        <v>177</v>
      </c>
      <c r="E2198" t="s">
        <v>6</v>
      </c>
      <c r="F2198" t="s">
        <v>1602</v>
      </c>
      <c r="G2198" t="s">
        <v>137</v>
      </c>
      <c r="H2198" t="s">
        <v>138</v>
      </c>
      <c r="I2198" t="s">
        <v>139</v>
      </c>
      <c r="J2198" t="s">
        <v>87</v>
      </c>
      <c r="K2198" s="5" t="s">
        <v>95</v>
      </c>
      <c r="L2198" s="5" t="s">
        <v>1603</v>
      </c>
      <c r="M2198" s="5" t="s">
        <v>33</v>
      </c>
      <c r="N2198" s="5">
        <v>715</v>
      </c>
      <c r="O2198" s="5">
        <v>1860933.74</v>
      </c>
      <c r="P2198" s="49"/>
      <c r="Q2198" s="48"/>
    </row>
    <row r="2199" spans="1:17" x14ac:dyDescent="0.3">
      <c r="A2199" t="s">
        <v>2701</v>
      </c>
      <c r="B2199" t="s">
        <v>135</v>
      </c>
      <c r="C2199" s="46" t="s">
        <v>176</v>
      </c>
      <c r="D2199" t="s">
        <v>177</v>
      </c>
      <c r="E2199" t="s">
        <v>6</v>
      </c>
      <c r="F2199" t="s">
        <v>1602</v>
      </c>
      <c r="G2199" t="s">
        <v>137</v>
      </c>
      <c r="H2199" t="s">
        <v>138</v>
      </c>
      <c r="I2199" t="s">
        <v>139</v>
      </c>
      <c r="J2199" t="s">
        <v>88</v>
      </c>
      <c r="K2199" s="5" t="s">
        <v>95</v>
      </c>
      <c r="L2199" s="5" t="s">
        <v>1603</v>
      </c>
      <c r="M2199" s="5" t="s">
        <v>33</v>
      </c>
      <c r="N2199" s="5">
        <v>2178</v>
      </c>
      <c r="O2199" s="5">
        <v>1907999.1</v>
      </c>
      <c r="P2199" s="49"/>
      <c r="Q2199" s="48"/>
    </row>
    <row r="2200" spans="1:17" x14ac:dyDescent="0.3">
      <c r="A2200" t="s">
        <v>2702</v>
      </c>
      <c r="B2200" t="s">
        <v>135</v>
      </c>
      <c r="C2200" s="46" t="s">
        <v>176</v>
      </c>
      <c r="D2200" t="s">
        <v>177</v>
      </c>
      <c r="E2200" t="s">
        <v>6</v>
      </c>
      <c r="F2200" t="s">
        <v>1602</v>
      </c>
      <c r="G2200" t="s">
        <v>137</v>
      </c>
      <c r="H2200" t="s">
        <v>138</v>
      </c>
      <c r="I2200" t="s">
        <v>139</v>
      </c>
      <c r="J2200" t="s">
        <v>88</v>
      </c>
      <c r="K2200" s="5" t="s">
        <v>95</v>
      </c>
      <c r="L2200" s="5" t="s">
        <v>1603</v>
      </c>
      <c r="M2200" s="5" t="s">
        <v>33</v>
      </c>
      <c r="N2200" s="5">
        <v>150</v>
      </c>
      <c r="O2200" s="5">
        <v>683931.51</v>
      </c>
      <c r="P2200" s="49"/>
      <c r="Q2200" s="48"/>
    </row>
    <row r="2201" spans="1:17" x14ac:dyDescent="0.3">
      <c r="A2201" t="s">
        <v>2703</v>
      </c>
      <c r="B2201" t="s">
        <v>135</v>
      </c>
      <c r="C2201" s="46" t="s">
        <v>176</v>
      </c>
      <c r="D2201" t="s">
        <v>177</v>
      </c>
      <c r="E2201" t="s">
        <v>6</v>
      </c>
      <c r="F2201" t="s">
        <v>1602</v>
      </c>
      <c r="G2201" t="s">
        <v>137</v>
      </c>
      <c r="H2201" t="s">
        <v>138</v>
      </c>
      <c r="I2201" t="s">
        <v>139</v>
      </c>
      <c r="J2201" t="s">
        <v>35</v>
      </c>
      <c r="K2201" s="5" t="s">
        <v>95</v>
      </c>
      <c r="L2201" s="5" t="s">
        <v>1603</v>
      </c>
      <c r="M2201" s="5" t="s">
        <v>33</v>
      </c>
      <c r="N2201" s="5">
        <v>349</v>
      </c>
      <c r="O2201" s="5">
        <v>426662.58</v>
      </c>
      <c r="P2201" s="49"/>
      <c r="Q2201" s="48"/>
    </row>
    <row r="2202" spans="1:17" x14ac:dyDescent="0.3">
      <c r="A2202" t="s">
        <v>2704</v>
      </c>
      <c r="B2202" t="s">
        <v>135</v>
      </c>
      <c r="C2202" s="46" t="s">
        <v>176</v>
      </c>
      <c r="D2202" t="s">
        <v>177</v>
      </c>
      <c r="E2202" t="s">
        <v>6</v>
      </c>
      <c r="F2202" t="s">
        <v>1602</v>
      </c>
      <c r="G2202" t="s">
        <v>137</v>
      </c>
      <c r="H2202" t="s">
        <v>138</v>
      </c>
      <c r="I2202" t="s">
        <v>139</v>
      </c>
      <c r="J2202" t="s">
        <v>88</v>
      </c>
      <c r="K2202" s="5" t="s">
        <v>95</v>
      </c>
      <c r="L2202" s="5" t="s">
        <v>1603</v>
      </c>
      <c r="M2202" s="5" t="s">
        <v>33</v>
      </c>
      <c r="N2202" s="5">
        <v>130</v>
      </c>
      <c r="O2202" s="5">
        <v>14238.82</v>
      </c>
      <c r="P2202" s="49"/>
      <c r="Q2202" s="48"/>
    </row>
    <row r="2203" spans="1:17" x14ac:dyDescent="0.3">
      <c r="A2203" t="s">
        <v>2705</v>
      </c>
      <c r="B2203" t="s">
        <v>135</v>
      </c>
      <c r="C2203" s="46" t="s">
        <v>176</v>
      </c>
      <c r="D2203" t="s">
        <v>177</v>
      </c>
      <c r="E2203" t="s">
        <v>6</v>
      </c>
      <c r="F2203" t="s">
        <v>1602</v>
      </c>
      <c r="G2203" t="s">
        <v>137</v>
      </c>
      <c r="H2203" t="s">
        <v>138</v>
      </c>
      <c r="I2203" t="s">
        <v>139</v>
      </c>
      <c r="J2203" t="s">
        <v>88</v>
      </c>
      <c r="K2203" s="5" t="s">
        <v>95</v>
      </c>
      <c r="L2203" s="5" t="s">
        <v>1603</v>
      </c>
      <c r="M2203" s="5" t="s">
        <v>33</v>
      </c>
      <c r="N2203" s="5">
        <v>113</v>
      </c>
      <c r="O2203" s="5">
        <v>2395174.2999999998</v>
      </c>
      <c r="P2203" s="49"/>
      <c r="Q2203" s="48"/>
    </row>
    <row r="2204" spans="1:17" x14ac:dyDescent="0.3">
      <c r="A2204" t="s">
        <v>2706</v>
      </c>
      <c r="B2204" t="s">
        <v>135</v>
      </c>
      <c r="C2204" s="46" t="s">
        <v>176</v>
      </c>
      <c r="D2204" t="s">
        <v>177</v>
      </c>
      <c r="E2204" t="s">
        <v>6</v>
      </c>
      <c r="F2204" t="s">
        <v>1602</v>
      </c>
      <c r="G2204" t="s">
        <v>137</v>
      </c>
      <c r="H2204" t="s">
        <v>138</v>
      </c>
      <c r="I2204" t="s">
        <v>139</v>
      </c>
      <c r="J2204" t="s">
        <v>87</v>
      </c>
      <c r="K2204" s="5" t="s">
        <v>95</v>
      </c>
      <c r="L2204" s="5" t="s">
        <v>1603</v>
      </c>
      <c r="M2204" s="5" t="s">
        <v>33</v>
      </c>
      <c r="N2204" s="5">
        <v>678</v>
      </c>
      <c r="O2204" s="5">
        <v>2039497.44</v>
      </c>
      <c r="P2204" s="49"/>
      <c r="Q2204" s="48"/>
    </row>
    <row r="2205" spans="1:17" x14ac:dyDescent="0.3">
      <c r="A2205" t="s">
        <v>2707</v>
      </c>
      <c r="B2205" t="s">
        <v>135</v>
      </c>
      <c r="C2205" s="46" t="s">
        <v>176</v>
      </c>
      <c r="D2205" t="s">
        <v>177</v>
      </c>
      <c r="E2205" t="s">
        <v>6</v>
      </c>
      <c r="F2205" t="s">
        <v>1602</v>
      </c>
      <c r="G2205" t="s">
        <v>137</v>
      </c>
      <c r="H2205" t="s">
        <v>138</v>
      </c>
      <c r="I2205" t="s">
        <v>139</v>
      </c>
      <c r="J2205" t="s">
        <v>87</v>
      </c>
      <c r="K2205" s="5" t="s">
        <v>95</v>
      </c>
      <c r="L2205" s="5" t="s">
        <v>1603</v>
      </c>
      <c r="M2205" s="5" t="s">
        <v>33</v>
      </c>
      <c r="N2205" s="5">
        <v>949</v>
      </c>
      <c r="O2205" s="5">
        <v>979593.7</v>
      </c>
      <c r="P2205" s="49"/>
      <c r="Q2205" s="48"/>
    </row>
    <row r="2206" spans="1:17" x14ac:dyDescent="0.3">
      <c r="A2206" t="s">
        <v>2708</v>
      </c>
      <c r="B2206" t="s">
        <v>135</v>
      </c>
      <c r="C2206" s="46" t="s">
        <v>176</v>
      </c>
      <c r="D2206" t="s">
        <v>177</v>
      </c>
      <c r="E2206" t="s">
        <v>6</v>
      </c>
      <c r="F2206" t="s">
        <v>1602</v>
      </c>
      <c r="G2206" t="s">
        <v>137</v>
      </c>
      <c r="H2206" t="s">
        <v>138</v>
      </c>
      <c r="I2206" t="s">
        <v>139</v>
      </c>
      <c r="J2206" t="s">
        <v>88</v>
      </c>
      <c r="K2206" s="5" t="s">
        <v>95</v>
      </c>
      <c r="L2206" s="5" t="s">
        <v>1603</v>
      </c>
      <c r="M2206" s="5" t="s">
        <v>33</v>
      </c>
      <c r="N2206" s="5">
        <v>44</v>
      </c>
      <c r="O2206" s="5">
        <v>5097.18</v>
      </c>
      <c r="P2206" s="49"/>
      <c r="Q2206" s="48"/>
    </row>
    <row r="2207" spans="1:17" x14ac:dyDescent="0.3">
      <c r="A2207" t="s">
        <v>2709</v>
      </c>
      <c r="B2207" t="s">
        <v>135</v>
      </c>
      <c r="C2207" s="46" t="s">
        <v>176</v>
      </c>
      <c r="D2207" t="s">
        <v>177</v>
      </c>
      <c r="E2207" t="s">
        <v>6</v>
      </c>
      <c r="F2207" t="s">
        <v>1602</v>
      </c>
      <c r="G2207" t="s">
        <v>137</v>
      </c>
      <c r="H2207" t="s">
        <v>138</v>
      </c>
      <c r="I2207" t="s">
        <v>139</v>
      </c>
      <c r="J2207" t="s">
        <v>87</v>
      </c>
      <c r="K2207" s="5" t="s">
        <v>95</v>
      </c>
      <c r="L2207" s="5" t="s">
        <v>1603</v>
      </c>
      <c r="M2207" s="5" t="s">
        <v>33</v>
      </c>
      <c r="N2207" s="5">
        <v>9</v>
      </c>
      <c r="O2207" s="5">
        <v>35930.589999999997</v>
      </c>
      <c r="P2207" s="49"/>
      <c r="Q2207" s="48"/>
    </row>
    <row r="2208" spans="1:17" x14ac:dyDescent="0.3">
      <c r="A2208" t="s">
        <v>2710</v>
      </c>
      <c r="B2208" t="s">
        <v>135</v>
      </c>
      <c r="C2208" s="46" t="s">
        <v>176</v>
      </c>
      <c r="D2208" t="s">
        <v>177</v>
      </c>
      <c r="E2208" t="s">
        <v>6</v>
      </c>
      <c r="F2208" t="s">
        <v>1602</v>
      </c>
      <c r="G2208" t="s">
        <v>137</v>
      </c>
      <c r="H2208" t="s">
        <v>138</v>
      </c>
      <c r="I2208" t="s">
        <v>140</v>
      </c>
      <c r="J2208" t="s">
        <v>141</v>
      </c>
      <c r="K2208" s="5" t="s">
        <v>95</v>
      </c>
      <c r="M2208" s="5" t="s">
        <v>33</v>
      </c>
      <c r="N2208" s="5">
        <v>1050</v>
      </c>
      <c r="O2208" s="5">
        <v>3440725.55</v>
      </c>
      <c r="P2208" s="49"/>
      <c r="Q2208" s="48"/>
    </row>
    <row r="2209" spans="1:17" x14ac:dyDescent="0.3">
      <c r="A2209" t="s">
        <v>2711</v>
      </c>
      <c r="B2209" t="s">
        <v>135</v>
      </c>
      <c r="C2209" s="46" t="s">
        <v>176</v>
      </c>
      <c r="D2209" t="s">
        <v>177</v>
      </c>
      <c r="E2209" t="s">
        <v>6</v>
      </c>
      <c r="F2209" t="s">
        <v>1602</v>
      </c>
      <c r="G2209" t="s">
        <v>137</v>
      </c>
      <c r="H2209" t="s">
        <v>138</v>
      </c>
      <c r="I2209" t="s">
        <v>139</v>
      </c>
      <c r="J2209" t="s">
        <v>88</v>
      </c>
      <c r="K2209" s="5" t="s">
        <v>95</v>
      </c>
      <c r="L2209" s="5" t="s">
        <v>1603</v>
      </c>
      <c r="M2209" s="5" t="s">
        <v>33</v>
      </c>
      <c r="N2209" s="5">
        <v>160</v>
      </c>
      <c r="O2209" s="5">
        <v>698531.61</v>
      </c>
      <c r="P2209" s="49"/>
      <c r="Q2209" s="48"/>
    </row>
    <row r="2210" spans="1:17" x14ac:dyDescent="0.3">
      <c r="A2210" t="s">
        <v>2712</v>
      </c>
      <c r="B2210" t="s">
        <v>135</v>
      </c>
      <c r="C2210" s="46" t="s">
        <v>176</v>
      </c>
      <c r="D2210" t="s">
        <v>177</v>
      </c>
      <c r="E2210" t="s">
        <v>6</v>
      </c>
      <c r="F2210" t="s">
        <v>1602</v>
      </c>
      <c r="G2210" t="s">
        <v>137</v>
      </c>
      <c r="H2210" t="s">
        <v>138</v>
      </c>
      <c r="I2210" t="s">
        <v>139</v>
      </c>
      <c r="J2210" t="s">
        <v>88</v>
      </c>
      <c r="K2210" s="5" t="s">
        <v>95</v>
      </c>
      <c r="L2210" s="5" t="s">
        <v>1603</v>
      </c>
      <c r="M2210" s="5" t="s">
        <v>33</v>
      </c>
      <c r="N2210" s="5">
        <v>5886</v>
      </c>
      <c r="O2210" s="5">
        <v>4719218.09</v>
      </c>
      <c r="P2210" s="49"/>
      <c r="Q2210" s="48"/>
    </row>
    <row r="2211" spans="1:17" x14ac:dyDescent="0.3">
      <c r="A2211" t="s">
        <v>2713</v>
      </c>
      <c r="B2211" t="s">
        <v>135</v>
      </c>
      <c r="C2211" s="46" t="s">
        <v>176</v>
      </c>
      <c r="D2211" t="s">
        <v>177</v>
      </c>
      <c r="E2211" t="s">
        <v>6</v>
      </c>
      <c r="F2211" t="s">
        <v>1602</v>
      </c>
      <c r="G2211" t="s">
        <v>137</v>
      </c>
      <c r="H2211" t="s">
        <v>138</v>
      </c>
      <c r="I2211" t="s">
        <v>146</v>
      </c>
      <c r="K2211" s="5" t="s">
        <v>96</v>
      </c>
      <c r="M2211" s="5" t="s">
        <v>33</v>
      </c>
      <c r="N2211" s="5">
        <v>196</v>
      </c>
      <c r="O2211" s="5">
        <v>806503.35</v>
      </c>
      <c r="P2211" s="49"/>
      <c r="Q2211" s="48"/>
    </row>
    <row r="2212" spans="1:17" x14ac:dyDescent="0.3">
      <c r="A2212" t="s">
        <v>2714</v>
      </c>
      <c r="B2212" t="s">
        <v>135</v>
      </c>
      <c r="C2212" s="46" t="s">
        <v>176</v>
      </c>
      <c r="D2212" t="s">
        <v>177</v>
      </c>
      <c r="E2212" t="s">
        <v>6</v>
      </c>
      <c r="F2212" t="s">
        <v>1602</v>
      </c>
      <c r="G2212" t="s">
        <v>137</v>
      </c>
      <c r="H2212" t="s">
        <v>138</v>
      </c>
      <c r="I2212" t="s">
        <v>139</v>
      </c>
      <c r="J2212" t="s">
        <v>87</v>
      </c>
      <c r="K2212" s="5" t="s">
        <v>96</v>
      </c>
      <c r="L2212" s="5" t="s">
        <v>1603</v>
      </c>
      <c r="M2212" s="5" t="s">
        <v>33</v>
      </c>
      <c r="N2212" s="5">
        <v>428</v>
      </c>
      <c r="O2212" s="5">
        <v>9741808.4199999999</v>
      </c>
      <c r="P2212" s="49"/>
      <c r="Q2212" s="48"/>
    </row>
    <row r="2213" spans="1:17" x14ac:dyDescent="0.3">
      <c r="A2213" t="s">
        <v>2715</v>
      </c>
      <c r="B2213" t="s">
        <v>135</v>
      </c>
      <c r="C2213" s="46" t="s">
        <v>176</v>
      </c>
      <c r="D2213" t="s">
        <v>177</v>
      </c>
      <c r="E2213" t="s">
        <v>6</v>
      </c>
      <c r="F2213" t="s">
        <v>1602</v>
      </c>
      <c r="G2213" t="s">
        <v>137</v>
      </c>
      <c r="H2213" t="s">
        <v>138</v>
      </c>
      <c r="I2213" t="s">
        <v>139</v>
      </c>
      <c r="J2213" t="s">
        <v>88</v>
      </c>
      <c r="K2213" s="5" t="s">
        <v>96</v>
      </c>
      <c r="L2213" s="5" t="s">
        <v>1603</v>
      </c>
      <c r="M2213" s="5" t="s">
        <v>33</v>
      </c>
      <c r="N2213" s="5">
        <v>12105</v>
      </c>
      <c r="O2213" s="5">
        <v>2267544.52</v>
      </c>
      <c r="P2213" s="49"/>
      <c r="Q2213" s="48"/>
    </row>
    <row r="2214" spans="1:17" x14ac:dyDescent="0.3">
      <c r="A2214" t="s">
        <v>2716</v>
      </c>
      <c r="B2214" t="s">
        <v>135</v>
      </c>
      <c r="C2214" s="46" t="s">
        <v>176</v>
      </c>
      <c r="D2214" t="s">
        <v>177</v>
      </c>
      <c r="E2214" t="s">
        <v>6</v>
      </c>
      <c r="F2214" t="s">
        <v>1602</v>
      </c>
      <c r="G2214" t="s">
        <v>137</v>
      </c>
      <c r="H2214" t="s">
        <v>138</v>
      </c>
      <c r="I2214" t="s">
        <v>139</v>
      </c>
      <c r="J2214" t="s">
        <v>88</v>
      </c>
      <c r="K2214" s="5" t="s">
        <v>96</v>
      </c>
      <c r="L2214" s="5" t="s">
        <v>1603</v>
      </c>
      <c r="M2214" s="5" t="s">
        <v>33</v>
      </c>
      <c r="N2214" s="5">
        <v>1349</v>
      </c>
      <c r="O2214" s="5">
        <v>4914791.79</v>
      </c>
      <c r="P2214" s="49"/>
      <c r="Q2214" s="48"/>
    </row>
    <row r="2215" spans="1:17" x14ac:dyDescent="0.3">
      <c r="A2215" t="s">
        <v>2717</v>
      </c>
      <c r="B2215" t="s">
        <v>135</v>
      </c>
      <c r="C2215" s="46" t="s">
        <v>176</v>
      </c>
      <c r="D2215" t="s">
        <v>177</v>
      </c>
      <c r="E2215" t="s">
        <v>6</v>
      </c>
      <c r="F2215" t="s">
        <v>1602</v>
      </c>
      <c r="G2215" t="s">
        <v>137</v>
      </c>
      <c r="H2215" t="s">
        <v>138</v>
      </c>
      <c r="I2215" t="s">
        <v>139</v>
      </c>
      <c r="J2215" t="s">
        <v>87</v>
      </c>
      <c r="K2215" s="5" t="s">
        <v>96</v>
      </c>
      <c r="L2215" s="5" t="s">
        <v>1603</v>
      </c>
      <c r="M2215" s="5" t="s">
        <v>33</v>
      </c>
      <c r="N2215" s="5">
        <v>7</v>
      </c>
      <c r="O2215" s="5">
        <v>471866.06</v>
      </c>
      <c r="P2215" s="49"/>
      <c r="Q2215" s="48"/>
    </row>
    <row r="2216" spans="1:17" x14ac:dyDescent="0.3">
      <c r="A2216" t="s">
        <v>2718</v>
      </c>
      <c r="B2216" t="s">
        <v>135</v>
      </c>
      <c r="C2216" s="46" t="s">
        <v>176</v>
      </c>
      <c r="D2216" t="s">
        <v>177</v>
      </c>
      <c r="E2216" t="s">
        <v>6</v>
      </c>
      <c r="F2216" t="s">
        <v>1602</v>
      </c>
      <c r="G2216" t="s">
        <v>137</v>
      </c>
      <c r="H2216" t="s">
        <v>138</v>
      </c>
      <c r="I2216" t="s">
        <v>140</v>
      </c>
      <c r="J2216" t="s">
        <v>142</v>
      </c>
      <c r="K2216" s="5" t="s">
        <v>95</v>
      </c>
      <c r="M2216" s="5" t="s">
        <v>33</v>
      </c>
      <c r="N2216" s="5">
        <v>10</v>
      </c>
      <c r="O2216" s="5">
        <v>49155.16</v>
      </c>
      <c r="P2216" s="49"/>
      <c r="Q2216" s="48"/>
    </row>
    <row r="2217" spans="1:17" x14ac:dyDescent="0.3">
      <c r="A2217" t="s">
        <v>2719</v>
      </c>
      <c r="B2217" t="s">
        <v>135</v>
      </c>
      <c r="C2217" s="46" t="s">
        <v>176</v>
      </c>
      <c r="D2217" t="s">
        <v>177</v>
      </c>
      <c r="E2217" t="s">
        <v>6</v>
      </c>
      <c r="F2217" t="s">
        <v>1602</v>
      </c>
      <c r="G2217" t="s">
        <v>137</v>
      </c>
      <c r="H2217" t="s">
        <v>138</v>
      </c>
      <c r="I2217" t="s">
        <v>140</v>
      </c>
      <c r="J2217" t="s">
        <v>141</v>
      </c>
      <c r="K2217" s="5" t="s">
        <v>96</v>
      </c>
      <c r="M2217" s="5" t="s">
        <v>33</v>
      </c>
      <c r="N2217" s="5">
        <v>8400</v>
      </c>
      <c r="O2217" s="5">
        <v>505483.19</v>
      </c>
      <c r="P2217" s="49"/>
      <c r="Q2217" s="48"/>
    </row>
    <row r="2218" spans="1:17" x14ac:dyDescent="0.3">
      <c r="A2218" t="s">
        <v>2720</v>
      </c>
      <c r="B2218" t="s">
        <v>135</v>
      </c>
      <c r="C2218" s="46" t="s">
        <v>176</v>
      </c>
      <c r="D2218" t="s">
        <v>177</v>
      </c>
      <c r="E2218" t="s">
        <v>6</v>
      </c>
      <c r="F2218" t="s">
        <v>1602</v>
      </c>
      <c r="G2218" t="s">
        <v>137</v>
      </c>
      <c r="H2218" t="s">
        <v>138</v>
      </c>
      <c r="I2218" t="s">
        <v>140</v>
      </c>
      <c r="J2218" t="s">
        <v>141</v>
      </c>
      <c r="K2218" s="5" t="s">
        <v>96</v>
      </c>
      <c r="M2218" s="5" t="s">
        <v>33</v>
      </c>
      <c r="N2218" s="5">
        <v>634</v>
      </c>
      <c r="O2218" s="5">
        <v>79702.710000000006</v>
      </c>
      <c r="P2218" s="49"/>
      <c r="Q2218" s="48"/>
    </row>
    <row r="2219" spans="1:17" x14ac:dyDescent="0.3">
      <c r="A2219" t="s">
        <v>2721</v>
      </c>
      <c r="B2219" t="s">
        <v>135</v>
      </c>
      <c r="C2219" s="46" t="s">
        <v>176</v>
      </c>
      <c r="D2219" t="s">
        <v>177</v>
      </c>
      <c r="E2219" t="s">
        <v>6</v>
      </c>
      <c r="F2219" t="s">
        <v>1602</v>
      </c>
      <c r="G2219" t="s">
        <v>137</v>
      </c>
      <c r="H2219" t="s">
        <v>138</v>
      </c>
      <c r="I2219" t="s">
        <v>140</v>
      </c>
      <c r="J2219" t="s">
        <v>141</v>
      </c>
      <c r="K2219" s="5" t="s">
        <v>96</v>
      </c>
      <c r="M2219" s="5" t="s">
        <v>33</v>
      </c>
      <c r="N2219" s="5">
        <v>180</v>
      </c>
      <c r="O2219" s="5">
        <v>75952.23</v>
      </c>
      <c r="P2219" s="49"/>
      <c r="Q2219" s="48"/>
    </row>
    <row r="2220" spans="1:17" x14ac:dyDescent="0.3">
      <c r="A2220" t="s">
        <v>2722</v>
      </c>
      <c r="B2220" t="s">
        <v>135</v>
      </c>
      <c r="C2220" s="46" t="s">
        <v>176</v>
      </c>
      <c r="D2220" t="s">
        <v>177</v>
      </c>
      <c r="E2220" t="s">
        <v>6</v>
      </c>
      <c r="F2220" t="s">
        <v>1602</v>
      </c>
      <c r="G2220" t="s">
        <v>137</v>
      </c>
      <c r="H2220" t="s">
        <v>138</v>
      </c>
      <c r="I2220" t="s">
        <v>140</v>
      </c>
      <c r="J2220" t="s">
        <v>141</v>
      </c>
      <c r="K2220" s="5" t="s">
        <v>96</v>
      </c>
      <c r="M2220" s="5" t="s">
        <v>33</v>
      </c>
      <c r="N2220" s="5">
        <v>120</v>
      </c>
      <c r="O2220" s="5">
        <v>50635.76</v>
      </c>
      <c r="P2220" s="49"/>
      <c r="Q2220" s="48"/>
    </row>
    <row r="2221" spans="1:17" x14ac:dyDescent="0.3">
      <c r="A2221" t="s">
        <v>2723</v>
      </c>
      <c r="B2221" t="s">
        <v>135</v>
      </c>
      <c r="C2221" s="46" t="s">
        <v>176</v>
      </c>
      <c r="D2221" t="s">
        <v>177</v>
      </c>
      <c r="E2221" t="s">
        <v>6</v>
      </c>
      <c r="F2221" t="s">
        <v>1602</v>
      </c>
      <c r="G2221" t="s">
        <v>137</v>
      </c>
      <c r="H2221" t="s">
        <v>138</v>
      </c>
      <c r="I2221" t="s">
        <v>140</v>
      </c>
      <c r="J2221" t="s">
        <v>141</v>
      </c>
      <c r="K2221" s="5" t="s">
        <v>96</v>
      </c>
      <c r="M2221" s="5" t="s">
        <v>33</v>
      </c>
      <c r="N2221" s="5">
        <v>180</v>
      </c>
      <c r="O2221" s="5">
        <v>91658.26</v>
      </c>
      <c r="P2221" s="49"/>
      <c r="Q2221" s="48"/>
    </row>
    <row r="2222" spans="1:17" x14ac:dyDescent="0.3">
      <c r="A2222" t="s">
        <v>2724</v>
      </c>
      <c r="B2222" t="s">
        <v>135</v>
      </c>
      <c r="C2222" s="46" t="s">
        <v>176</v>
      </c>
      <c r="D2222" t="s">
        <v>177</v>
      </c>
      <c r="E2222" t="s">
        <v>6</v>
      </c>
      <c r="F2222" t="s">
        <v>1602</v>
      </c>
      <c r="G2222" t="s">
        <v>137</v>
      </c>
      <c r="H2222" t="s">
        <v>138</v>
      </c>
      <c r="I2222" t="s">
        <v>140</v>
      </c>
      <c r="J2222" t="s">
        <v>141</v>
      </c>
      <c r="K2222" s="5" t="s">
        <v>96</v>
      </c>
      <c r="M2222" s="5" t="s">
        <v>33</v>
      </c>
      <c r="N2222" s="5">
        <v>240</v>
      </c>
      <c r="O2222" s="5">
        <v>214898.92</v>
      </c>
      <c r="P2222" s="49"/>
      <c r="Q2222" s="48"/>
    </row>
    <row r="2223" spans="1:17" x14ac:dyDescent="0.3">
      <c r="A2223" t="s">
        <v>2725</v>
      </c>
      <c r="B2223" t="s">
        <v>135</v>
      </c>
      <c r="C2223" s="46" t="s">
        <v>176</v>
      </c>
      <c r="D2223" t="s">
        <v>177</v>
      </c>
      <c r="E2223" t="s">
        <v>6</v>
      </c>
      <c r="F2223" t="s">
        <v>1602</v>
      </c>
      <c r="G2223" t="s">
        <v>137</v>
      </c>
      <c r="H2223" t="s">
        <v>138</v>
      </c>
      <c r="I2223" t="s">
        <v>140</v>
      </c>
      <c r="J2223" t="s">
        <v>141</v>
      </c>
      <c r="K2223" s="5" t="s">
        <v>95</v>
      </c>
      <c r="M2223" s="5" t="s">
        <v>33</v>
      </c>
      <c r="N2223" s="5">
        <v>1</v>
      </c>
      <c r="O2223" s="5">
        <v>4216.3999999999996</v>
      </c>
      <c r="P2223" s="49"/>
      <c r="Q2223" s="48"/>
    </row>
    <row r="2224" spans="1:17" x14ac:dyDescent="0.3">
      <c r="A2224" t="s">
        <v>2726</v>
      </c>
      <c r="B2224" t="s">
        <v>135</v>
      </c>
      <c r="C2224" s="46" t="s">
        <v>176</v>
      </c>
      <c r="D2224" t="s">
        <v>177</v>
      </c>
      <c r="E2224" t="s">
        <v>6</v>
      </c>
      <c r="F2224" t="s">
        <v>1602</v>
      </c>
      <c r="G2224" t="s">
        <v>137</v>
      </c>
      <c r="H2224" t="s">
        <v>138</v>
      </c>
      <c r="I2224" t="s">
        <v>140</v>
      </c>
      <c r="J2224" t="s">
        <v>141</v>
      </c>
      <c r="K2224" s="5" t="s">
        <v>95</v>
      </c>
      <c r="M2224" s="5" t="s">
        <v>33</v>
      </c>
      <c r="N2224" s="5">
        <v>12</v>
      </c>
      <c r="O2224" s="5">
        <v>30542.93</v>
      </c>
      <c r="P2224" s="49"/>
      <c r="Q2224" s="48"/>
    </row>
    <row r="2225" spans="1:17" x14ac:dyDescent="0.3">
      <c r="A2225" t="s">
        <v>2727</v>
      </c>
      <c r="B2225" t="s">
        <v>135</v>
      </c>
      <c r="C2225" s="46" t="s">
        <v>176</v>
      </c>
      <c r="D2225" t="s">
        <v>177</v>
      </c>
      <c r="E2225" t="s">
        <v>6</v>
      </c>
      <c r="F2225" t="s">
        <v>1602</v>
      </c>
      <c r="G2225" t="s">
        <v>137</v>
      </c>
      <c r="H2225" t="s">
        <v>138</v>
      </c>
      <c r="I2225" t="s">
        <v>140</v>
      </c>
      <c r="J2225" t="s">
        <v>141</v>
      </c>
      <c r="K2225" s="5" t="s">
        <v>95</v>
      </c>
      <c r="M2225" s="5" t="s">
        <v>33</v>
      </c>
      <c r="N2225" s="5">
        <v>58</v>
      </c>
      <c r="O2225" s="5">
        <v>347313.26</v>
      </c>
      <c r="P2225" s="49"/>
      <c r="Q2225" s="48"/>
    </row>
    <row r="2226" spans="1:17" x14ac:dyDescent="0.3">
      <c r="A2226" t="s">
        <v>2728</v>
      </c>
      <c r="B2226" t="s">
        <v>135</v>
      </c>
      <c r="C2226" s="46" t="s">
        <v>176</v>
      </c>
      <c r="D2226" t="s">
        <v>177</v>
      </c>
      <c r="E2226" t="s">
        <v>6</v>
      </c>
      <c r="F2226" t="s">
        <v>1602</v>
      </c>
      <c r="G2226" t="s">
        <v>137</v>
      </c>
      <c r="H2226" t="s">
        <v>138</v>
      </c>
      <c r="I2226" t="s">
        <v>140</v>
      </c>
      <c r="J2226" t="s">
        <v>141</v>
      </c>
      <c r="K2226" s="5" t="s">
        <v>95</v>
      </c>
      <c r="M2226" s="5" t="s">
        <v>33</v>
      </c>
      <c r="N2226" s="5">
        <v>137</v>
      </c>
      <c r="O2226" s="5">
        <v>470529.18</v>
      </c>
      <c r="P2226" s="49"/>
      <c r="Q2226" s="48"/>
    </row>
    <row r="2227" spans="1:17" x14ac:dyDescent="0.3">
      <c r="A2227" t="s">
        <v>2729</v>
      </c>
      <c r="B2227" t="s">
        <v>135</v>
      </c>
      <c r="C2227" s="46" t="s">
        <v>176</v>
      </c>
      <c r="D2227" t="s">
        <v>177</v>
      </c>
      <c r="E2227" t="s">
        <v>6</v>
      </c>
      <c r="F2227" t="s">
        <v>1602</v>
      </c>
      <c r="G2227" t="s">
        <v>137</v>
      </c>
      <c r="H2227" t="s">
        <v>138</v>
      </c>
      <c r="I2227" t="s">
        <v>140</v>
      </c>
      <c r="J2227" t="s">
        <v>141</v>
      </c>
      <c r="K2227" s="5" t="s">
        <v>95</v>
      </c>
      <c r="M2227" s="5" t="s">
        <v>33</v>
      </c>
      <c r="N2227" s="5">
        <v>85</v>
      </c>
      <c r="O2227" s="5">
        <v>64245.86</v>
      </c>
      <c r="P2227" s="49"/>
      <c r="Q2227" s="48"/>
    </row>
    <row r="2228" spans="1:17" x14ac:dyDescent="0.3">
      <c r="A2228" t="s">
        <v>2730</v>
      </c>
      <c r="B2228" t="s">
        <v>135</v>
      </c>
      <c r="C2228" s="46" t="s">
        <v>176</v>
      </c>
      <c r="D2228" t="s">
        <v>177</v>
      </c>
      <c r="E2228" t="s">
        <v>6</v>
      </c>
      <c r="F2228" t="s">
        <v>1602</v>
      </c>
      <c r="G2228" t="s">
        <v>137</v>
      </c>
      <c r="H2228" t="s">
        <v>138</v>
      </c>
      <c r="I2228" t="s">
        <v>140</v>
      </c>
      <c r="J2228" t="s">
        <v>142</v>
      </c>
      <c r="K2228" s="5" t="s">
        <v>95</v>
      </c>
      <c r="M2228" s="5" t="s">
        <v>33</v>
      </c>
      <c r="N2228" s="5">
        <v>1</v>
      </c>
      <c r="O2228" s="5">
        <v>11965.59</v>
      </c>
      <c r="P2228" s="49"/>
      <c r="Q2228" s="48"/>
    </row>
    <row r="2229" spans="1:17" x14ac:dyDescent="0.3">
      <c r="A2229" t="s">
        <v>2731</v>
      </c>
      <c r="B2229" t="s">
        <v>135</v>
      </c>
      <c r="C2229" s="46" t="s">
        <v>176</v>
      </c>
      <c r="D2229" t="s">
        <v>177</v>
      </c>
      <c r="E2229" t="s">
        <v>6</v>
      </c>
      <c r="F2229" t="s">
        <v>1602</v>
      </c>
      <c r="G2229" t="s">
        <v>137</v>
      </c>
      <c r="H2229" t="s">
        <v>138</v>
      </c>
      <c r="I2229" t="s">
        <v>140</v>
      </c>
      <c r="J2229" t="s">
        <v>141</v>
      </c>
      <c r="K2229" s="5" t="s">
        <v>95</v>
      </c>
      <c r="M2229" s="5" t="s">
        <v>33</v>
      </c>
      <c r="N2229" s="5">
        <v>40</v>
      </c>
      <c r="O2229" s="5">
        <v>93635.49</v>
      </c>
      <c r="P2229" s="49"/>
      <c r="Q2229" s="48"/>
    </row>
    <row r="2230" spans="1:17" x14ac:dyDescent="0.3">
      <c r="A2230" t="s">
        <v>2732</v>
      </c>
      <c r="B2230" t="s">
        <v>135</v>
      </c>
      <c r="C2230" s="46" t="s">
        <v>176</v>
      </c>
      <c r="D2230" t="s">
        <v>177</v>
      </c>
      <c r="E2230" t="s">
        <v>6</v>
      </c>
      <c r="F2230" t="s">
        <v>1602</v>
      </c>
      <c r="G2230" t="s">
        <v>137</v>
      </c>
      <c r="H2230" t="s">
        <v>138</v>
      </c>
      <c r="I2230" t="s">
        <v>140</v>
      </c>
      <c r="J2230" t="s">
        <v>153</v>
      </c>
      <c r="K2230" s="5" t="s">
        <v>95</v>
      </c>
      <c r="M2230" s="5" t="s">
        <v>33</v>
      </c>
      <c r="N2230" s="5">
        <v>812</v>
      </c>
      <c r="O2230" s="5">
        <v>836484.3</v>
      </c>
      <c r="P2230" s="49"/>
      <c r="Q2230" s="48"/>
    </row>
    <row r="2231" spans="1:17" x14ac:dyDescent="0.3">
      <c r="A2231" t="s">
        <v>2733</v>
      </c>
      <c r="B2231" t="s">
        <v>135</v>
      </c>
      <c r="C2231" s="46" t="s">
        <v>176</v>
      </c>
      <c r="D2231" t="s">
        <v>177</v>
      </c>
      <c r="E2231" t="s">
        <v>6</v>
      </c>
      <c r="F2231" t="s">
        <v>1602</v>
      </c>
      <c r="G2231" t="s">
        <v>137</v>
      </c>
      <c r="H2231" t="s">
        <v>138</v>
      </c>
      <c r="I2231" t="s">
        <v>140</v>
      </c>
      <c r="J2231" t="s">
        <v>142</v>
      </c>
      <c r="K2231" s="5" t="s">
        <v>95</v>
      </c>
      <c r="M2231" s="5" t="s">
        <v>33</v>
      </c>
      <c r="N2231" s="5">
        <v>24</v>
      </c>
      <c r="O2231" s="5">
        <v>7669.45</v>
      </c>
      <c r="P2231" s="49"/>
      <c r="Q2231" s="48"/>
    </row>
    <row r="2232" spans="1:17" x14ac:dyDescent="0.3">
      <c r="A2232" t="s">
        <v>2734</v>
      </c>
      <c r="B2232" t="s">
        <v>135</v>
      </c>
      <c r="C2232" s="46" t="s">
        <v>176</v>
      </c>
      <c r="D2232" t="s">
        <v>177</v>
      </c>
      <c r="E2232" t="s">
        <v>6</v>
      </c>
      <c r="F2232" t="s">
        <v>1602</v>
      </c>
      <c r="G2232" t="s">
        <v>137</v>
      </c>
      <c r="H2232" t="s">
        <v>138</v>
      </c>
      <c r="I2232" t="s">
        <v>140</v>
      </c>
      <c r="J2232" t="s">
        <v>141</v>
      </c>
      <c r="K2232" s="5" t="s">
        <v>95</v>
      </c>
      <c r="M2232" s="5" t="s">
        <v>33</v>
      </c>
      <c r="N2232" s="5">
        <v>670</v>
      </c>
      <c r="O2232" s="5">
        <v>1072112.8799999999</v>
      </c>
      <c r="P2232" s="49"/>
      <c r="Q2232" s="48"/>
    </row>
    <row r="2233" spans="1:17" x14ac:dyDescent="0.3">
      <c r="A2233" t="s">
        <v>2735</v>
      </c>
      <c r="B2233" t="s">
        <v>135</v>
      </c>
      <c r="C2233" s="46" t="s">
        <v>176</v>
      </c>
      <c r="D2233" t="s">
        <v>177</v>
      </c>
      <c r="E2233" t="s">
        <v>6</v>
      </c>
      <c r="F2233" t="s">
        <v>1602</v>
      </c>
      <c r="G2233" t="s">
        <v>137</v>
      </c>
      <c r="H2233" t="s">
        <v>138</v>
      </c>
      <c r="I2233" t="s">
        <v>140</v>
      </c>
      <c r="J2233" t="s">
        <v>141</v>
      </c>
      <c r="K2233" s="5" t="s">
        <v>95</v>
      </c>
      <c r="M2233" s="5" t="s">
        <v>33</v>
      </c>
      <c r="N2233" s="5">
        <v>2</v>
      </c>
      <c r="O2233" s="5">
        <v>3610.11</v>
      </c>
      <c r="P2233" s="49"/>
      <c r="Q2233" s="48"/>
    </row>
    <row r="2234" spans="1:17" x14ac:dyDescent="0.3">
      <c r="A2234" t="s">
        <v>2736</v>
      </c>
      <c r="B2234" t="s">
        <v>135</v>
      </c>
      <c r="C2234" s="46" t="s">
        <v>176</v>
      </c>
      <c r="D2234" t="s">
        <v>177</v>
      </c>
      <c r="E2234" t="s">
        <v>6</v>
      </c>
      <c r="F2234" t="s">
        <v>1602</v>
      </c>
      <c r="G2234" t="s">
        <v>137</v>
      </c>
      <c r="H2234" t="s">
        <v>138</v>
      </c>
      <c r="I2234" t="s">
        <v>140</v>
      </c>
      <c r="J2234" t="s">
        <v>141</v>
      </c>
      <c r="K2234" s="5" t="s">
        <v>96</v>
      </c>
      <c r="M2234" s="5" t="s">
        <v>33</v>
      </c>
      <c r="N2234" s="5">
        <v>470</v>
      </c>
      <c r="O2234" s="5">
        <v>201504.4</v>
      </c>
      <c r="P2234" s="49"/>
      <c r="Q2234" s="48"/>
    </row>
    <row r="2235" spans="1:17" x14ac:dyDescent="0.3">
      <c r="A2235" t="s">
        <v>2737</v>
      </c>
      <c r="B2235" t="s">
        <v>135</v>
      </c>
      <c r="C2235" s="46" t="s">
        <v>176</v>
      </c>
      <c r="D2235" t="s">
        <v>177</v>
      </c>
      <c r="E2235" t="s">
        <v>6</v>
      </c>
      <c r="F2235" t="s">
        <v>1602</v>
      </c>
      <c r="G2235" t="s">
        <v>137</v>
      </c>
      <c r="H2235" t="s">
        <v>138</v>
      </c>
      <c r="I2235" t="s">
        <v>140</v>
      </c>
      <c r="J2235" t="s">
        <v>141</v>
      </c>
      <c r="K2235" s="5" t="s">
        <v>95</v>
      </c>
      <c r="M2235" s="5" t="s">
        <v>33</v>
      </c>
      <c r="N2235" s="5">
        <v>5</v>
      </c>
      <c r="O2235" s="5">
        <v>14436.37</v>
      </c>
      <c r="P2235" s="49"/>
      <c r="Q2235" s="48"/>
    </row>
    <row r="2236" spans="1:17" x14ac:dyDescent="0.3">
      <c r="A2236" t="s">
        <v>2738</v>
      </c>
      <c r="B2236" t="s">
        <v>135</v>
      </c>
      <c r="C2236" s="46" t="s">
        <v>176</v>
      </c>
      <c r="D2236" t="s">
        <v>177</v>
      </c>
      <c r="E2236" t="s">
        <v>6</v>
      </c>
      <c r="F2236" t="s">
        <v>1602</v>
      </c>
      <c r="G2236" t="s">
        <v>137</v>
      </c>
      <c r="H2236" t="s">
        <v>138</v>
      </c>
      <c r="I2236" t="s">
        <v>140</v>
      </c>
      <c r="J2236" t="s">
        <v>141</v>
      </c>
      <c r="K2236" s="5" t="s">
        <v>95</v>
      </c>
      <c r="M2236" s="5" t="s">
        <v>33</v>
      </c>
      <c r="N2236" s="5">
        <v>1</v>
      </c>
      <c r="O2236" s="5">
        <v>1805.05</v>
      </c>
      <c r="P2236" s="49"/>
      <c r="Q2236" s="48"/>
    </row>
    <row r="2237" spans="1:17" x14ac:dyDescent="0.3">
      <c r="A2237" t="s">
        <v>2739</v>
      </c>
      <c r="B2237" t="s">
        <v>135</v>
      </c>
      <c r="C2237" s="46" t="s">
        <v>176</v>
      </c>
      <c r="D2237" t="s">
        <v>177</v>
      </c>
      <c r="E2237" t="s">
        <v>6</v>
      </c>
      <c r="F2237" t="s">
        <v>1602</v>
      </c>
      <c r="G2237" t="s">
        <v>137</v>
      </c>
      <c r="H2237" t="s">
        <v>138</v>
      </c>
      <c r="I2237" t="s">
        <v>140</v>
      </c>
      <c r="J2237" t="s">
        <v>141</v>
      </c>
      <c r="K2237" s="5" t="s">
        <v>95</v>
      </c>
      <c r="M2237" s="5" t="s">
        <v>33</v>
      </c>
      <c r="N2237" s="5">
        <v>6</v>
      </c>
      <c r="O2237" s="5">
        <v>74823.149999999994</v>
      </c>
      <c r="P2237" s="49"/>
      <c r="Q2237" s="48"/>
    </row>
    <row r="2238" spans="1:17" x14ac:dyDescent="0.3">
      <c r="A2238" t="s">
        <v>2740</v>
      </c>
      <c r="B2238" t="s">
        <v>135</v>
      </c>
      <c r="C2238" s="46" t="s">
        <v>176</v>
      </c>
      <c r="D2238" t="s">
        <v>177</v>
      </c>
      <c r="E2238" t="s">
        <v>6</v>
      </c>
      <c r="F2238" t="s">
        <v>1602</v>
      </c>
      <c r="G2238" t="s">
        <v>137</v>
      </c>
      <c r="H2238" t="s">
        <v>138</v>
      </c>
      <c r="I2238" t="s">
        <v>140</v>
      </c>
      <c r="J2238" t="s">
        <v>141</v>
      </c>
      <c r="K2238" s="5" t="s">
        <v>96</v>
      </c>
      <c r="M2238" s="5" t="s">
        <v>33</v>
      </c>
      <c r="N2238" s="5">
        <v>45</v>
      </c>
      <c r="O2238" s="5">
        <v>60541.03</v>
      </c>
      <c r="P2238" s="49"/>
      <c r="Q2238" s="48"/>
    </row>
    <row r="2239" spans="1:17" x14ac:dyDescent="0.3">
      <c r="A2239" t="s">
        <v>2741</v>
      </c>
      <c r="B2239" t="s">
        <v>135</v>
      </c>
      <c r="C2239" s="46" t="s">
        <v>176</v>
      </c>
      <c r="D2239" t="s">
        <v>177</v>
      </c>
      <c r="E2239" t="s">
        <v>6</v>
      </c>
      <c r="F2239" t="s">
        <v>1602</v>
      </c>
      <c r="G2239" t="s">
        <v>137</v>
      </c>
      <c r="H2239" t="s">
        <v>138</v>
      </c>
      <c r="I2239" t="s">
        <v>140</v>
      </c>
      <c r="J2239" t="s">
        <v>142</v>
      </c>
      <c r="K2239" s="5" t="s">
        <v>96</v>
      </c>
      <c r="M2239" s="5" t="s">
        <v>33</v>
      </c>
      <c r="N2239" s="5">
        <v>2</v>
      </c>
      <c r="O2239" s="5">
        <v>17277.91</v>
      </c>
      <c r="P2239" s="49"/>
      <c r="Q2239" s="48"/>
    </row>
    <row r="2240" spans="1:17" x14ac:dyDescent="0.3">
      <c r="A2240" t="s">
        <v>2742</v>
      </c>
      <c r="B2240" t="s">
        <v>135</v>
      </c>
      <c r="C2240" s="46" t="s">
        <v>176</v>
      </c>
      <c r="D2240" t="s">
        <v>177</v>
      </c>
      <c r="E2240" t="s">
        <v>6</v>
      </c>
      <c r="F2240" t="s">
        <v>1602</v>
      </c>
      <c r="G2240" t="s">
        <v>137</v>
      </c>
      <c r="H2240" t="s">
        <v>138</v>
      </c>
      <c r="I2240" t="s">
        <v>140</v>
      </c>
      <c r="J2240" t="s">
        <v>141</v>
      </c>
      <c r="K2240" s="5" t="s">
        <v>96</v>
      </c>
      <c r="M2240" s="5" t="s">
        <v>33</v>
      </c>
      <c r="N2240" s="5">
        <v>3280</v>
      </c>
      <c r="O2240" s="5">
        <v>3023345.33</v>
      </c>
      <c r="P2240" s="49"/>
      <c r="Q2240" s="48"/>
    </row>
    <row r="2241" spans="1:17" x14ac:dyDescent="0.3">
      <c r="A2241" t="s">
        <v>2743</v>
      </c>
      <c r="B2241" t="s">
        <v>135</v>
      </c>
      <c r="C2241" s="46" t="s">
        <v>176</v>
      </c>
      <c r="D2241" t="s">
        <v>177</v>
      </c>
      <c r="E2241" t="s">
        <v>6</v>
      </c>
      <c r="F2241" t="s">
        <v>1602</v>
      </c>
      <c r="G2241" t="s">
        <v>137</v>
      </c>
      <c r="H2241" t="s">
        <v>138</v>
      </c>
      <c r="I2241" t="s">
        <v>140</v>
      </c>
      <c r="J2241" t="s">
        <v>141</v>
      </c>
      <c r="K2241" s="5" t="s">
        <v>95</v>
      </c>
      <c r="M2241" s="5" t="s">
        <v>33</v>
      </c>
      <c r="N2241" s="5">
        <v>4</v>
      </c>
      <c r="O2241" s="5">
        <v>4388</v>
      </c>
      <c r="P2241" s="49"/>
      <c r="Q2241" s="48"/>
    </row>
    <row r="2242" spans="1:17" x14ac:dyDescent="0.3">
      <c r="A2242" t="s">
        <v>2744</v>
      </c>
      <c r="B2242" t="s">
        <v>135</v>
      </c>
      <c r="C2242" s="46" t="s">
        <v>176</v>
      </c>
      <c r="D2242" t="s">
        <v>177</v>
      </c>
      <c r="E2242" t="s">
        <v>6</v>
      </c>
      <c r="F2242" t="s">
        <v>1602</v>
      </c>
      <c r="G2242" t="s">
        <v>137</v>
      </c>
      <c r="H2242" t="s">
        <v>138</v>
      </c>
      <c r="I2242" t="s">
        <v>140</v>
      </c>
      <c r="J2242" t="s">
        <v>141</v>
      </c>
      <c r="K2242" s="5" t="s">
        <v>95</v>
      </c>
      <c r="M2242" s="5" t="s">
        <v>33</v>
      </c>
      <c r="N2242" s="5">
        <v>10</v>
      </c>
      <c r="O2242" s="5">
        <v>14830.52</v>
      </c>
      <c r="P2242" s="49"/>
      <c r="Q2242" s="48"/>
    </row>
    <row r="2243" spans="1:17" x14ac:dyDescent="0.3">
      <c r="A2243" t="s">
        <v>2745</v>
      </c>
      <c r="B2243" t="s">
        <v>135</v>
      </c>
      <c r="C2243" s="46" t="s">
        <v>176</v>
      </c>
      <c r="D2243" t="s">
        <v>177</v>
      </c>
      <c r="E2243" t="s">
        <v>6</v>
      </c>
      <c r="F2243" t="s">
        <v>1602</v>
      </c>
      <c r="G2243" t="s">
        <v>137</v>
      </c>
      <c r="H2243" t="s">
        <v>138</v>
      </c>
      <c r="I2243" t="s">
        <v>140</v>
      </c>
      <c r="J2243" t="s">
        <v>141</v>
      </c>
      <c r="K2243" s="5" t="s">
        <v>95</v>
      </c>
      <c r="M2243" s="5" t="s">
        <v>33</v>
      </c>
      <c r="N2243" s="5">
        <v>18</v>
      </c>
      <c r="O2243" s="5">
        <v>11626.97</v>
      </c>
      <c r="P2243" s="49"/>
      <c r="Q2243" s="48"/>
    </row>
    <row r="2244" spans="1:17" x14ac:dyDescent="0.3">
      <c r="A2244" t="s">
        <v>2746</v>
      </c>
      <c r="B2244" t="s">
        <v>135</v>
      </c>
      <c r="C2244" s="46" t="s">
        <v>176</v>
      </c>
      <c r="D2244" t="s">
        <v>177</v>
      </c>
      <c r="E2244" t="s">
        <v>6</v>
      </c>
      <c r="F2244" t="s">
        <v>1602</v>
      </c>
      <c r="G2244" t="s">
        <v>137</v>
      </c>
      <c r="H2244" t="s">
        <v>138</v>
      </c>
      <c r="I2244" t="s">
        <v>140</v>
      </c>
      <c r="J2244" t="s">
        <v>141</v>
      </c>
      <c r="K2244" s="5" t="s">
        <v>95</v>
      </c>
      <c r="M2244" s="5" t="s">
        <v>33</v>
      </c>
      <c r="N2244" s="5">
        <v>4</v>
      </c>
      <c r="O2244" s="5">
        <v>4350.82</v>
      </c>
      <c r="P2244" s="49"/>
      <c r="Q2244" s="48"/>
    </row>
    <row r="2245" spans="1:17" x14ac:dyDescent="0.3">
      <c r="A2245" t="s">
        <v>2747</v>
      </c>
      <c r="B2245" t="s">
        <v>135</v>
      </c>
      <c r="C2245" s="46" t="s">
        <v>176</v>
      </c>
      <c r="D2245" t="s">
        <v>177</v>
      </c>
      <c r="E2245" t="s">
        <v>6</v>
      </c>
      <c r="F2245" t="s">
        <v>1602</v>
      </c>
      <c r="G2245" t="s">
        <v>137</v>
      </c>
      <c r="H2245" t="s">
        <v>138</v>
      </c>
      <c r="I2245" t="s">
        <v>140</v>
      </c>
      <c r="J2245" t="s">
        <v>141</v>
      </c>
      <c r="K2245" s="5" t="s">
        <v>95</v>
      </c>
      <c r="M2245" s="5" t="s">
        <v>33</v>
      </c>
      <c r="N2245" s="5">
        <v>24</v>
      </c>
      <c r="O2245" s="5">
        <v>15804.25</v>
      </c>
      <c r="P2245" s="49"/>
      <c r="Q2245" s="48"/>
    </row>
    <row r="2246" spans="1:17" x14ac:dyDescent="0.3">
      <c r="A2246" t="s">
        <v>2748</v>
      </c>
      <c r="B2246" t="s">
        <v>135</v>
      </c>
      <c r="C2246" s="46" t="s">
        <v>176</v>
      </c>
      <c r="D2246" t="s">
        <v>177</v>
      </c>
      <c r="E2246" t="s">
        <v>6</v>
      </c>
      <c r="F2246" t="s">
        <v>1602</v>
      </c>
      <c r="G2246" t="s">
        <v>137</v>
      </c>
      <c r="H2246" t="s">
        <v>138</v>
      </c>
      <c r="I2246" t="s">
        <v>31</v>
      </c>
      <c r="J2246" t="s">
        <v>1184</v>
      </c>
      <c r="K2246" s="5" t="s">
        <v>96</v>
      </c>
      <c r="M2246" s="5" t="s">
        <v>33</v>
      </c>
      <c r="N2246" s="5">
        <v>20400</v>
      </c>
      <c r="O2246" s="5">
        <v>1583591.52</v>
      </c>
      <c r="P2246" s="49"/>
      <c r="Q2246" s="48"/>
    </row>
    <row r="2247" spans="1:17" x14ac:dyDescent="0.3">
      <c r="A2247" t="s">
        <v>2749</v>
      </c>
      <c r="B2247" t="s">
        <v>135</v>
      </c>
      <c r="C2247" s="46" t="s">
        <v>176</v>
      </c>
      <c r="D2247" t="s">
        <v>177</v>
      </c>
      <c r="E2247" t="s">
        <v>6</v>
      </c>
      <c r="F2247" t="s">
        <v>1602</v>
      </c>
      <c r="G2247" t="s">
        <v>137</v>
      </c>
      <c r="H2247" t="s">
        <v>138</v>
      </c>
      <c r="I2247" t="s">
        <v>31</v>
      </c>
      <c r="J2247" t="s">
        <v>1184</v>
      </c>
      <c r="K2247" s="5" t="s">
        <v>96</v>
      </c>
      <c r="M2247" s="5" t="s">
        <v>33</v>
      </c>
      <c r="N2247" s="5">
        <v>9600</v>
      </c>
      <c r="O2247" s="5">
        <v>875198.83</v>
      </c>
      <c r="P2247" s="49"/>
      <c r="Q2247" s="48"/>
    </row>
    <row r="2248" spans="1:17" x14ac:dyDescent="0.3">
      <c r="A2248" t="s">
        <v>2750</v>
      </c>
      <c r="B2248" t="s">
        <v>135</v>
      </c>
      <c r="C2248" s="46" t="s">
        <v>176</v>
      </c>
      <c r="D2248" t="s">
        <v>177</v>
      </c>
      <c r="E2248" t="s">
        <v>6</v>
      </c>
      <c r="F2248" t="s">
        <v>1602</v>
      </c>
      <c r="G2248" t="s">
        <v>137</v>
      </c>
      <c r="H2248" t="s">
        <v>138</v>
      </c>
      <c r="I2248" t="s">
        <v>155</v>
      </c>
      <c r="K2248" s="5" t="s">
        <v>96</v>
      </c>
      <c r="M2248" s="5" t="s">
        <v>33</v>
      </c>
      <c r="N2248" s="5">
        <v>42</v>
      </c>
      <c r="O2248" s="5">
        <v>40629.67</v>
      </c>
      <c r="P2248" s="49"/>
      <c r="Q2248" s="48"/>
    </row>
    <row r="2249" spans="1:17" x14ac:dyDescent="0.3">
      <c r="A2249" t="s">
        <v>2751</v>
      </c>
      <c r="B2249" t="s">
        <v>135</v>
      </c>
      <c r="C2249" s="46" t="s">
        <v>176</v>
      </c>
      <c r="D2249" t="s">
        <v>177</v>
      </c>
      <c r="E2249" t="s">
        <v>6</v>
      </c>
      <c r="F2249" t="s">
        <v>1602</v>
      </c>
      <c r="G2249" t="s">
        <v>137</v>
      </c>
      <c r="H2249" t="s">
        <v>138</v>
      </c>
      <c r="I2249" t="s">
        <v>140</v>
      </c>
      <c r="J2249" t="s">
        <v>141</v>
      </c>
      <c r="K2249" s="5" t="s">
        <v>95</v>
      </c>
      <c r="M2249" s="5" t="s">
        <v>33</v>
      </c>
      <c r="N2249" s="5">
        <v>10800</v>
      </c>
      <c r="O2249" s="5">
        <v>617813.32999999996</v>
      </c>
      <c r="P2249" s="49"/>
      <c r="Q2249" s="48"/>
    </row>
    <row r="2250" spans="1:17" x14ac:dyDescent="0.3">
      <c r="A2250" t="s">
        <v>2752</v>
      </c>
      <c r="B2250" t="s">
        <v>135</v>
      </c>
      <c r="C2250" s="46" t="s">
        <v>176</v>
      </c>
      <c r="D2250" t="s">
        <v>177</v>
      </c>
      <c r="E2250" t="s">
        <v>6</v>
      </c>
      <c r="F2250" t="s">
        <v>1602</v>
      </c>
      <c r="G2250" t="s">
        <v>137</v>
      </c>
      <c r="H2250" t="s">
        <v>138</v>
      </c>
      <c r="I2250" t="s">
        <v>140</v>
      </c>
      <c r="J2250" t="s">
        <v>153</v>
      </c>
      <c r="K2250" s="5" t="s">
        <v>96</v>
      </c>
      <c r="M2250" s="5" t="s">
        <v>33</v>
      </c>
      <c r="N2250" s="5">
        <v>26880</v>
      </c>
      <c r="O2250" s="5">
        <v>1445662.76</v>
      </c>
      <c r="P2250" s="49"/>
      <c r="Q2250" s="48"/>
    </row>
    <row r="2251" spans="1:17" x14ac:dyDescent="0.3">
      <c r="A2251" t="s">
        <v>2753</v>
      </c>
      <c r="B2251" t="s">
        <v>135</v>
      </c>
      <c r="C2251" s="46" t="s">
        <v>176</v>
      </c>
      <c r="D2251" t="s">
        <v>177</v>
      </c>
      <c r="E2251" t="s">
        <v>6</v>
      </c>
      <c r="F2251" t="s">
        <v>1602</v>
      </c>
      <c r="G2251" t="s">
        <v>137</v>
      </c>
      <c r="H2251" t="s">
        <v>138</v>
      </c>
      <c r="I2251" t="s">
        <v>140</v>
      </c>
      <c r="J2251" t="s">
        <v>141</v>
      </c>
      <c r="K2251" s="5" t="s">
        <v>95</v>
      </c>
      <c r="M2251" s="5" t="s">
        <v>33</v>
      </c>
      <c r="N2251" s="5">
        <v>8160</v>
      </c>
      <c r="O2251" s="5">
        <v>476847.67</v>
      </c>
      <c r="P2251" s="49"/>
      <c r="Q2251" s="48"/>
    </row>
    <row r="2252" spans="1:17" x14ac:dyDescent="0.3">
      <c r="A2252" t="s">
        <v>2754</v>
      </c>
      <c r="B2252" t="s">
        <v>135</v>
      </c>
      <c r="C2252" s="46" t="s">
        <v>176</v>
      </c>
      <c r="D2252" t="s">
        <v>177</v>
      </c>
      <c r="E2252" t="s">
        <v>6</v>
      </c>
      <c r="F2252" t="s">
        <v>1602</v>
      </c>
      <c r="G2252" t="s">
        <v>137</v>
      </c>
      <c r="H2252" t="s">
        <v>138</v>
      </c>
      <c r="I2252" t="s">
        <v>31</v>
      </c>
      <c r="J2252" t="s">
        <v>1184</v>
      </c>
      <c r="K2252" s="5" t="s">
        <v>96</v>
      </c>
      <c r="M2252" s="5" t="s">
        <v>33</v>
      </c>
      <c r="N2252" s="5">
        <v>792</v>
      </c>
      <c r="O2252" s="5">
        <v>290003.53999999998</v>
      </c>
      <c r="P2252" s="49"/>
      <c r="Q2252" s="48"/>
    </row>
    <row r="2253" spans="1:17" x14ac:dyDescent="0.3">
      <c r="A2253" t="s">
        <v>2755</v>
      </c>
      <c r="B2253" t="s">
        <v>135</v>
      </c>
      <c r="C2253" s="46" t="s">
        <v>176</v>
      </c>
      <c r="D2253" t="s">
        <v>177</v>
      </c>
      <c r="E2253" t="s">
        <v>6</v>
      </c>
      <c r="F2253" t="s">
        <v>1602</v>
      </c>
      <c r="G2253" t="s">
        <v>137</v>
      </c>
      <c r="H2253" t="s">
        <v>138</v>
      </c>
      <c r="I2253" t="s">
        <v>31</v>
      </c>
      <c r="J2253" t="s">
        <v>1184</v>
      </c>
      <c r="K2253" s="5" t="s">
        <v>96</v>
      </c>
      <c r="M2253" s="5" t="s">
        <v>33</v>
      </c>
      <c r="N2253" s="5">
        <v>13200</v>
      </c>
      <c r="O2253" s="5">
        <v>792726.11</v>
      </c>
      <c r="P2253" s="49"/>
      <c r="Q2253" s="48"/>
    </row>
    <row r="2254" spans="1:17" x14ac:dyDescent="0.3">
      <c r="A2254" t="s">
        <v>2756</v>
      </c>
      <c r="B2254" t="s">
        <v>135</v>
      </c>
      <c r="C2254" s="46" t="s">
        <v>176</v>
      </c>
      <c r="D2254" t="s">
        <v>177</v>
      </c>
      <c r="E2254" t="s">
        <v>6</v>
      </c>
      <c r="F2254" t="s">
        <v>1602</v>
      </c>
      <c r="G2254" t="s">
        <v>137</v>
      </c>
      <c r="H2254" t="s">
        <v>138</v>
      </c>
      <c r="I2254" t="s">
        <v>31</v>
      </c>
      <c r="J2254" t="s">
        <v>1184</v>
      </c>
      <c r="K2254" s="5" t="s">
        <v>96</v>
      </c>
      <c r="M2254" s="5" t="s">
        <v>33</v>
      </c>
      <c r="N2254" s="5">
        <v>4536</v>
      </c>
      <c r="O2254" s="5">
        <v>274690.98</v>
      </c>
      <c r="P2254" s="49"/>
      <c r="Q2254" s="48"/>
    </row>
    <row r="2255" spans="1:17" x14ac:dyDescent="0.3">
      <c r="A2255" t="s">
        <v>2757</v>
      </c>
      <c r="B2255" t="s">
        <v>135</v>
      </c>
      <c r="C2255" s="46" t="s">
        <v>176</v>
      </c>
      <c r="D2255" t="s">
        <v>177</v>
      </c>
      <c r="E2255" t="s">
        <v>6</v>
      </c>
      <c r="F2255" t="s">
        <v>1602</v>
      </c>
      <c r="G2255" t="s">
        <v>137</v>
      </c>
      <c r="H2255" t="s">
        <v>138</v>
      </c>
      <c r="K2255" s="5" t="s">
        <v>96</v>
      </c>
      <c r="M2255" s="5" t="s">
        <v>33</v>
      </c>
      <c r="N2255" s="5">
        <v>6720</v>
      </c>
      <c r="O2255" s="5">
        <v>298900.75</v>
      </c>
      <c r="P2255" s="49"/>
      <c r="Q2255" s="48"/>
    </row>
    <row r="2256" spans="1:17" x14ac:dyDescent="0.3">
      <c r="A2256" t="s">
        <v>2758</v>
      </c>
      <c r="B2256" t="s">
        <v>135</v>
      </c>
      <c r="C2256" s="46" t="s">
        <v>176</v>
      </c>
      <c r="D2256" t="s">
        <v>177</v>
      </c>
      <c r="E2256" t="s">
        <v>6</v>
      </c>
      <c r="F2256" t="s">
        <v>1602</v>
      </c>
      <c r="G2256" t="s">
        <v>137</v>
      </c>
      <c r="H2256" t="s">
        <v>138</v>
      </c>
      <c r="I2256" t="s">
        <v>146</v>
      </c>
      <c r="K2256" s="5" t="s">
        <v>96</v>
      </c>
      <c r="M2256" s="5" t="s">
        <v>33</v>
      </c>
      <c r="N2256" s="5">
        <v>4026</v>
      </c>
      <c r="O2256" s="5">
        <v>1119843.1299999999</v>
      </c>
      <c r="P2256" s="49"/>
      <c r="Q2256" s="48"/>
    </row>
    <row r="2257" spans="1:17" x14ac:dyDescent="0.3">
      <c r="A2257" t="s">
        <v>2759</v>
      </c>
      <c r="B2257" t="s">
        <v>135</v>
      </c>
      <c r="C2257" s="46" t="s">
        <v>176</v>
      </c>
      <c r="D2257" t="s">
        <v>177</v>
      </c>
      <c r="E2257" t="s">
        <v>6</v>
      </c>
      <c r="F2257" t="s">
        <v>1602</v>
      </c>
      <c r="G2257" t="s">
        <v>137</v>
      </c>
      <c r="H2257" t="s">
        <v>138</v>
      </c>
      <c r="I2257" t="s">
        <v>31</v>
      </c>
      <c r="J2257" t="s">
        <v>1184</v>
      </c>
      <c r="K2257" s="5" t="s">
        <v>96</v>
      </c>
      <c r="M2257" s="5" t="s">
        <v>33</v>
      </c>
      <c r="N2257" s="5">
        <v>13440</v>
      </c>
      <c r="O2257" s="5">
        <v>1264778.93</v>
      </c>
      <c r="P2257" s="49"/>
      <c r="Q2257" s="48"/>
    </row>
    <row r="2258" spans="1:17" x14ac:dyDescent="0.3">
      <c r="A2258" t="s">
        <v>2760</v>
      </c>
      <c r="B2258" t="s">
        <v>135</v>
      </c>
      <c r="C2258" s="46" t="s">
        <v>176</v>
      </c>
      <c r="D2258" t="s">
        <v>177</v>
      </c>
      <c r="E2258" t="s">
        <v>6</v>
      </c>
      <c r="F2258" t="s">
        <v>1602</v>
      </c>
      <c r="G2258" t="s">
        <v>137</v>
      </c>
      <c r="H2258" t="s">
        <v>138</v>
      </c>
      <c r="I2258" t="s">
        <v>31</v>
      </c>
      <c r="J2258" t="s">
        <v>1184</v>
      </c>
      <c r="K2258" s="5" t="s">
        <v>96</v>
      </c>
      <c r="M2258" s="5" t="s">
        <v>33</v>
      </c>
      <c r="N2258" s="5">
        <v>12000</v>
      </c>
      <c r="O2258" s="5">
        <v>957259.59</v>
      </c>
      <c r="P2258" s="49"/>
      <c r="Q2258" s="48"/>
    </row>
    <row r="2259" spans="1:17" x14ac:dyDescent="0.3">
      <c r="A2259" t="s">
        <v>2761</v>
      </c>
      <c r="B2259" t="s">
        <v>135</v>
      </c>
      <c r="C2259" s="46" t="s">
        <v>176</v>
      </c>
      <c r="D2259" t="s">
        <v>177</v>
      </c>
      <c r="E2259" t="s">
        <v>6</v>
      </c>
      <c r="F2259" t="s">
        <v>1602</v>
      </c>
      <c r="G2259" t="s">
        <v>137</v>
      </c>
      <c r="H2259" t="s">
        <v>138</v>
      </c>
      <c r="I2259" t="s">
        <v>155</v>
      </c>
      <c r="K2259" s="5" t="s">
        <v>96</v>
      </c>
      <c r="M2259" s="5" t="s">
        <v>33</v>
      </c>
      <c r="N2259" s="5">
        <v>20</v>
      </c>
      <c r="O2259" s="5">
        <v>2699973.27</v>
      </c>
      <c r="P2259" s="49"/>
      <c r="Q2259" s="48"/>
    </row>
    <row r="2260" spans="1:17" x14ac:dyDescent="0.3">
      <c r="A2260" t="s">
        <v>2762</v>
      </c>
      <c r="B2260" t="s">
        <v>135</v>
      </c>
      <c r="C2260" s="46" t="s">
        <v>176</v>
      </c>
      <c r="D2260" t="s">
        <v>177</v>
      </c>
      <c r="E2260" t="s">
        <v>6</v>
      </c>
      <c r="F2260" t="s">
        <v>1602</v>
      </c>
      <c r="G2260" t="s">
        <v>137</v>
      </c>
      <c r="H2260" t="s">
        <v>138</v>
      </c>
      <c r="I2260" t="s">
        <v>31</v>
      </c>
      <c r="J2260" t="s">
        <v>1184</v>
      </c>
      <c r="K2260" s="5" t="s">
        <v>96</v>
      </c>
      <c r="M2260" s="5" t="s">
        <v>33</v>
      </c>
      <c r="N2260" s="5">
        <v>20568</v>
      </c>
      <c r="O2260" s="5">
        <v>1269765.1499999999</v>
      </c>
      <c r="P2260" s="49"/>
      <c r="Q2260" s="48"/>
    </row>
    <row r="2261" spans="1:17" x14ac:dyDescent="0.3">
      <c r="A2261" t="s">
        <v>2763</v>
      </c>
      <c r="B2261" t="s">
        <v>135</v>
      </c>
      <c r="C2261" s="46" t="s">
        <v>176</v>
      </c>
      <c r="D2261" t="s">
        <v>177</v>
      </c>
      <c r="E2261" t="s">
        <v>6</v>
      </c>
      <c r="F2261" t="s">
        <v>1602</v>
      </c>
      <c r="G2261" t="s">
        <v>137</v>
      </c>
      <c r="H2261" t="s">
        <v>138</v>
      </c>
      <c r="I2261" t="s">
        <v>31</v>
      </c>
      <c r="J2261" t="s">
        <v>431</v>
      </c>
      <c r="K2261" s="5" t="s">
        <v>96</v>
      </c>
      <c r="M2261" s="5" t="s">
        <v>33</v>
      </c>
      <c r="N2261" s="5">
        <v>138</v>
      </c>
      <c r="O2261" s="5">
        <v>878613.58</v>
      </c>
      <c r="P2261" s="49"/>
      <c r="Q2261" s="48"/>
    </row>
    <row r="2262" spans="1:17" x14ac:dyDescent="0.3">
      <c r="A2262" t="s">
        <v>2764</v>
      </c>
      <c r="B2262" t="s">
        <v>135</v>
      </c>
      <c r="C2262" s="46" t="s">
        <v>176</v>
      </c>
      <c r="D2262" t="s">
        <v>177</v>
      </c>
      <c r="E2262" t="s">
        <v>6</v>
      </c>
      <c r="F2262" t="s">
        <v>1602</v>
      </c>
      <c r="G2262" t="s">
        <v>137</v>
      </c>
      <c r="H2262" t="s">
        <v>138</v>
      </c>
      <c r="I2262" t="s">
        <v>139</v>
      </c>
      <c r="J2262" t="s">
        <v>88</v>
      </c>
      <c r="K2262" s="5" t="s">
        <v>96</v>
      </c>
      <c r="L2262" s="5" t="s">
        <v>1603</v>
      </c>
      <c r="M2262" s="5" t="s">
        <v>33</v>
      </c>
      <c r="N2262" s="5">
        <v>603</v>
      </c>
      <c r="O2262" s="5">
        <v>2740482.24</v>
      </c>
      <c r="P2262" s="49"/>
      <c r="Q2262" s="48"/>
    </row>
    <row r="2263" spans="1:17" x14ac:dyDescent="0.3">
      <c r="A2263" t="s">
        <v>2765</v>
      </c>
      <c r="B2263" t="s">
        <v>135</v>
      </c>
      <c r="C2263" s="46" t="s">
        <v>176</v>
      </c>
      <c r="D2263" t="s">
        <v>177</v>
      </c>
      <c r="E2263" t="s">
        <v>6</v>
      </c>
      <c r="F2263" t="s">
        <v>1602</v>
      </c>
      <c r="G2263" t="s">
        <v>137</v>
      </c>
      <c r="H2263" t="s">
        <v>138</v>
      </c>
      <c r="I2263" t="s">
        <v>139</v>
      </c>
      <c r="J2263" t="s">
        <v>88</v>
      </c>
      <c r="K2263" s="5" t="s">
        <v>96</v>
      </c>
      <c r="L2263" s="5" t="s">
        <v>1603</v>
      </c>
      <c r="M2263" s="5" t="s">
        <v>33</v>
      </c>
      <c r="N2263" s="5">
        <v>1</v>
      </c>
      <c r="O2263" s="5">
        <v>949.89</v>
      </c>
      <c r="P2263" s="49"/>
      <c r="Q2263" s="48"/>
    </row>
    <row r="2264" spans="1:17" x14ac:dyDescent="0.3">
      <c r="A2264" t="s">
        <v>2766</v>
      </c>
      <c r="B2264" t="s">
        <v>135</v>
      </c>
      <c r="C2264" s="46" t="s">
        <v>176</v>
      </c>
      <c r="D2264" t="s">
        <v>177</v>
      </c>
      <c r="E2264" t="s">
        <v>6</v>
      </c>
      <c r="F2264" t="s">
        <v>1602</v>
      </c>
      <c r="G2264" t="s">
        <v>137</v>
      </c>
      <c r="H2264" t="s">
        <v>138</v>
      </c>
      <c r="I2264" t="s">
        <v>139</v>
      </c>
      <c r="J2264" t="s">
        <v>88</v>
      </c>
      <c r="K2264" s="5" t="s">
        <v>96</v>
      </c>
      <c r="L2264" s="5" t="s">
        <v>1603</v>
      </c>
      <c r="M2264" s="5" t="s">
        <v>33</v>
      </c>
      <c r="N2264" s="5">
        <v>557</v>
      </c>
      <c r="O2264" s="5">
        <v>2583738.86</v>
      </c>
      <c r="P2264" s="49"/>
      <c r="Q2264" s="48"/>
    </row>
    <row r="2265" spans="1:17" x14ac:dyDescent="0.3">
      <c r="A2265" t="s">
        <v>2767</v>
      </c>
      <c r="B2265" t="s">
        <v>135</v>
      </c>
      <c r="C2265" s="46" t="s">
        <v>176</v>
      </c>
      <c r="D2265" t="s">
        <v>177</v>
      </c>
      <c r="E2265" t="s">
        <v>6</v>
      </c>
      <c r="F2265" t="s">
        <v>1602</v>
      </c>
      <c r="G2265" t="s">
        <v>137</v>
      </c>
      <c r="H2265" t="s">
        <v>138</v>
      </c>
      <c r="I2265" t="s">
        <v>139</v>
      </c>
      <c r="J2265" t="s">
        <v>88</v>
      </c>
      <c r="K2265" s="5" t="s">
        <v>96</v>
      </c>
      <c r="L2265" s="5" t="s">
        <v>1603</v>
      </c>
      <c r="M2265" s="5" t="s">
        <v>33</v>
      </c>
      <c r="N2265" s="5">
        <v>3</v>
      </c>
      <c r="O2265" s="5">
        <v>575.07000000000005</v>
      </c>
      <c r="P2265" s="49"/>
      <c r="Q2265" s="48"/>
    </row>
    <row r="2266" spans="1:17" x14ac:dyDescent="0.3">
      <c r="A2266" t="s">
        <v>2768</v>
      </c>
      <c r="B2266" t="s">
        <v>135</v>
      </c>
      <c r="C2266" s="46" t="s">
        <v>176</v>
      </c>
      <c r="D2266" t="s">
        <v>177</v>
      </c>
      <c r="E2266" t="s">
        <v>6</v>
      </c>
      <c r="F2266" t="s">
        <v>1602</v>
      </c>
      <c r="G2266" t="s">
        <v>137</v>
      </c>
      <c r="H2266" t="s">
        <v>138</v>
      </c>
      <c r="I2266" t="s">
        <v>139</v>
      </c>
      <c r="J2266" t="s">
        <v>87</v>
      </c>
      <c r="K2266" s="5" t="s">
        <v>95</v>
      </c>
      <c r="L2266" s="5" t="s">
        <v>1603</v>
      </c>
      <c r="M2266" s="5" t="s">
        <v>33</v>
      </c>
      <c r="N2266" s="5">
        <v>2256</v>
      </c>
      <c r="O2266" s="5">
        <v>2963198.06</v>
      </c>
      <c r="P2266" s="49"/>
      <c r="Q2266" s="48"/>
    </row>
    <row r="2267" spans="1:17" x14ac:dyDescent="0.3">
      <c r="A2267" t="s">
        <v>2769</v>
      </c>
      <c r="B2267" t="s">
        <v>135</v>
      </c>
      <c r="C2267" s="46" t="s">
        <v>176</v>
      </c>
      <c r="D2267" t="s">
        <v>177</v>
      </c>
      <c r="E2267" t="s">
        <v>6</v>
      </c>
      <c r="F2267" t="s">
        <v>1602</v>
      </c>
      <c r="G2267" t="s">
        <v>137</v>
      </c>
      <c r="H2267" t="s">
        <v>138</v>
      </c>
      <c r="I2267" t="s">
        <v>139</v>
      </c>
      <c r="J2267" t="s">
        <v>88</v>
      </c>
      <c r="K2267" s="5" t="s">
        <v>95</v>
      </c>
      <c r="L2267" s="5" t="s">
        <v>1603</v>
      </c>
      <c r="M2267" s="5" t="s">
        <v>33</v>
      </c>
      <c r="N2267" s="5">
        <v>100</v>
      </c>
      <c r="O2267" s="5">
        <v>537117.28</v>
      </c>
      <c r="P2267" s="49"/>
      <c r="Q2267" s="48"/>
    </row>
    <row r="2268" spans="1:17" x14ac:dyDescent="0.3">
      <c r="A2268" t="s">
        <v>2770</v>
      </c>
      <c r="B2268" t="s">
        <v>135</v>
      </c>
      <c r="C2268" s="46" t="s">
        <v>176</v>
      </c>
      <c r="D2268" t="s">
        <v>177</v>
      </c>
      <c r="E2268" t="s">
        <v>6</v>
      </c>
      <c r="F2268" t="s">
        <v>1602</v>
      </c>
      <c r="G2268" t="s">
        <v>137</v>
      </c>
      <c r="H2268" t="s">
        <v>138</v>
      </c>
      <c r="I2268" t="s">
        <v>139</v>
      </c>
      <c r="J2268" t="s">
        <v>35</v>
      </c>
      <c r="K2268" s="5" t="s">
        <v>96</v>
      </c>
      <c r="L2268" s="5" t="s">
        <v>1603</v>
      </c>
      <c r="M2268" s="5" t="s">
        <v>33</v>
      </c>
      <c r="N2268" s="5">
        <v>10</v>
      </c>
      <c r="O2268" s="5">
        <v>7695.16</v>
      </c>
      <c r="P2268" s="49"/>
      <c r="Q2268" s="48"/>
    </row>
    <row r="2269" spans="1:17" x14ac:dyDescent="0.3">
      <c r="A2269" t="s">
        <v>2771</v>
      </c>
      <c r="B2269" t="s">
        <v>135</v>
      </c>
      <c r="C2269" s="46" t="s">
        <v>176</v>
      </c>
      <c r="D2269" t="s">
        <v>177</v>
      </c>
      <c r="E2269" t="s">
        <v>6</v>
      </c>
      <c r="F2269" t="s">
        <v>1602</v>
      </c>
      <c r="G2269" t="s">
        <v>137</v>
      </c>
      <c r="H2269" t="s">
        <v>138</v>
      </c>
      <c r="I2269" t="s">
        <v>139</v>
      </c>
      <c r="J2269" t="s">
        <v>88</v>
      </c>
      <c r="K2269" s="5" t="s">
        <v>95</v>
      </c>
      <c r="L2269" s="5" t="s">
        <v>1603</v>
      </c>
      <c r="M2269" s="5" t="s">
        <v>33</v>
      </c>
      <c r="N2269" s="5">
        <v>1322</v>
      </c>
      <c r="O2269" s="5">
        <v>3820567.67</v>
      </c>
      <c r="P2269" s="49"/>
      <c r="Q2269" s="48"/>
    </row>
    <row r="2270" spans="1:17" x14ac:dyDescent="0.3">
      <c r="A2270" t="s">
        <v>2772</v>
      </c>
      <c r="B2270" t="s">
        <v>135</v>
      </c>
      <c r="C2270" s="46" t="s">
        <v>176</v>
      </c>
      <c r="D2270" t="s">
        <v>177</v>
      </c>
      <c r="E2270" t="s">
        <v>6</v>
      </c>
      <c r="F2270" t="s">
        <v>1602</v>
      </c>
      <c r="G2270" t="s">
        <v>137</v>
      </c>
      <c r="H2270" t="s">
        <v>138</v>
      </c>
      <c r="I2270" t="s">
        <v>139</v>
      </c>
      <c r="J2270" t="s">
        <v>88</v>
      </c>
      <c r="K2270" s="5" t="s">
        <v>95</v>
      </c>
      <c r="L2270" s="5" t="s">
        <v>1603</v>
      </c>
      <c r="M2270" s="5" t="s">
        <v>33</v>
      </c>
      <c r="N2270" s="5">
        <v>930</v>
      </c>
      <c r="O2270" s="5">
        <v>3642921.38</v>
      </c>
      <c r="P2270" s="49"/>
      <c r="Q2270" s="48"/>
    </row>
    <row r="2271" spans="1:17" x14ac:dyDescent="0.3">
      <c r="A2271" t="s">
        <v>2773</v>
      </c>
      <c r="B2271" t="s">
        <v>135</v>
      </c>
      <c r="C2271" s="46" t="s">
        <v>176</v>
      </c>
      <c r="D2271" t="s">
        <v>177</v>
      </c>
      <c r="E2271" t="s">
        <v>6</v>
      </c>
      <c r="F2271" t="s">
        <v>1602</v>
      </c>
      <c r="G2271" t="s">
        <v>137</v>
      </c>
      <c r="H2271" t="s">
        <v>138</v>
      </c>
      <c r="I2271" t="s">
        <v>139</v>
      </c>
      <c r="J2271" t="s">
        <v>88</v>
      </c>
      <c r="K2271" s="5" t="s">
        <v>95</v>
      </c>
      <c r="L2271" s="5" t="s">
        <v>1603</v>
      </c>
      <c r="M2271" s="5" t="s">
        <v>33</v>
      </c>
      <c r="N2271" s="5">
        <v>1020</v>
      </c>
      <c r="O2271" s="5">
        <v>3201691.18</v>
      </c>
      <c r="P2271" s="49"/>
      <c r="Q2271" s="48"/>
    </row>
    <row r="2272" spans="1:17" x14ac:dyDescent="0.3">
      <c r="A2272" t="s">
        <v>2774</v>
      </c>
      <c r="B2272" t="s">
        <v>135</v>
      </c>
      <c r="C2272" s="46" t="s">
        <v>176</v>
      </c>
      <c r="D2272" t="s">
        <v>177</v>
      </c>
      <c r="E2272" t="s">
        <v>6</v>
      </c>
      <c r="F2272" t="s">
        <v>1602</v>
      </c>
      <c r="G2272" t="s">
        <v>137</v>
      </c>
      <c r="H2272" t="s">
        <v>138</v>
      </c>
      <c r="I2272" t="s">
        <v>139</v>
      </c>
      <c r="J2272" t="s">
        <v>88</v>
      </c>
      <c r="K2272" s="5" t="s">
        <v>95</v>
      </c>
      <c r="L2272" s="5" t="s">
        <v>1603</v>
      </c>
      <c r="M2272" s="5" t="s">
        <v>33</v>
      </c>
      <c r="N2272" s="5">
        <v>265</v>
      </c>
      <c r="O2272" s="5">
        <v>1168438.3600000001</v>
      </c>
      <c r="P2272" s="49"/>
      <c r="Q2272" s="48"/>
    </row>
    <row r="2273" spans="1:17" x14ac:dyDescent="0.3">
      <c r="A2273" t="s">
        <v>2775</v>
      </c>
      <c r="B2273" t="s">
        <v>135</v>
      </c>
      <c r="C2273" s="46" t="s">
        <v>176</v>
      </c>
      <c r="D2273" t="s">
        <v>177</v>
      </c>
      <c r="E2273" t="s">
        <v>6</v>
      </c>
      <c r="F2273" t="s">
        <v>1602</v>
      </c>
      <c r="G2273" t="s">
        <v>137</v>
      </c>
      <c r="H2273" t="s">
        <v>138</v>
      </c>
      <c r="I2273" t="s">
        <v>139</v>
      </c>
      <c r="J2273" t="s">
        <v>88</v>
      </c>
      <c r="K2273" s="5" t="s">
        <v>95</v>
      </c>
      <c r="L2273" s="5" t="s">
        <v>1603</v>
      </c>
      <c r="M2273" s="5" t="s">
        <v>33</v>
      </c>
      <c r="N2273" s="5">
        <v>610</v>
      </c>
      <c r="O2273" s="5">
        <v>229163.4</v>
      </c>
      <c r="P2273" s="49"/>
      <c r="Q2273" s="48"/>
    </row>
    <row r="2274" spans="1:17" x14ac:dyDescent="0.3">
      <c r="A2274" t="s">
        <v>2776</v>
      </c>
      <c r="B2274" t="s">
        <v>135</v>
      </c>
      <c r="C2274" s="46" t="s">
        <v>176</v>
      </c>
      <c r="D2274" t="s">
        <v>177</v>
      </c>
      <c r="E2274" t="s">
        <v>6</v>
      </c>
      <c r="F2274" t="s">
        <v>1602</v>
      </c>
      <c r="G2274" t="s">
        <v>137</v>
      </c>
      <c r="H2274" t="s">
        <v>138</v>
      </c>
      <c r="I2274" t="s">
        <v>139</v>
      </c>
      <c r="J2274" t="s">
        <v>87</v>
      </c>
      <c r="K2274" s="5" t="s">
        <v>95</v>
      </c>
      <c r="L2274" s="5" t="s">
        <v>1603</v>
      </c>
      <c r="M2274" s="5" t="s">
        <v>33</v>
      </c>
      <c r="N2274" s="5">
        <v>691</v>
      </c>
      <c r="O2274" s="5">
        <v>906468.71</v>
      </c>
      <c r="P2274" s="49"/>
      <c r="Q2274" s="48"/>
    </row>
    <row r="2275" spans="1:17" x14ac:dyDescent="0.3">
      <c r="A2275" t="s">
        <v>2777</v>
      </c>
      <c r="B2275" t="s">
        <v>135</v>
      </c>
      <c r="C2275" s="46" t="s">
        <v>176</v>
      </c>
      <c r="D2275" t="s">
        <v>177</v>
      </c>
      <c r="E2275" t="s">
        <v>6</v>
      </c>
      <c r="F2275" t="s">
        <v>1602</v>
      </c>
      <c r="G2275" t="s">
        <v>137</v>
      </c>
      <c r="H2275" t="s">
        <v>138</v>
      </c>
      <c r="I2275" t="s">
        <v>139</v>
      </c>
      <c r="J2275" t="s">
        <v>35</v>
      </c>
      <c r="K2275" s="5" t="s">
        <v>95</v>
      </c>
      <c r="L2275" s="5" t="s">
        <v>1603</v>
      </c>
      <c r="M2275" s="5" t="s">
        <v>33</v>
      </c>
      <c r="N2275" s="5">
        <v>375</v>
      </c>
      <c r="O2275" s="5">
        <v>1384783.72</v>
      </c>
      <c r="P2275" s="49"/>
      <c r="Q2275" s="48"/>
    </row>
    <row r="2276" spans="1:17" x14ac:dyDescent="0.3">
      <c r="A2276" t="s">
        <v>2778</v>
      </c>
      <c r="B2276" t="s">
        <v>135</v>
      </c>
      <c r="C2276" s="46" t="s">
        <v>176</v>
      </c>
      <c r="D2276" t="s">
        <v>177</v>
      </c>
      <c r="E2276" t="s">
        <v>6</v>
      </c>
      <c r="F2276" t="s">
        <v>1602</v>
      </c>
      <c r="G2276" t="s">
        <v>137</v>
      </c>
      <c r="H2276" t="s">
        <v>138</v>
      </c>
      <c r="I2276" t="s">
        <v>139</v>
      </c>
      <c r="J2276" t="s">
        <v>87</v>
      </c>
      <c r="K2276" s="5" t="s">
        <v>95</v>
      </c>
      <c r="L2276" s="5" t="s">
        <v>1603</v>
      </c>
      <c r="M2276" s="5" t="s">
        <v>33</v>
      </c>
      <c r="N2276" s="5">
        <v>78</v>
      </c>
      <c r="O2276" s="5">
        <v>141947.07999999999</v>
      </c>
      <c r="P2276" s="49"/>
      <c r="Q2276" s="48"/>
    </row>
    <row r="2277" spans="1:17" x14ac:dyDescent="0.3">
      <c r="A2277" t="s">
        <v>2779</v>
      </c>
      <c r="B2277" t="s">
        <v>135</v>
      </c>
      <c r="C2277" s="46" t="s">
        <v>176</v>
      </c>
      <c r="D2277" t="s">
        <v>177</v>
      </c>
      <c r="E2277" t="s">
        <v>6</v>
      </c>
      <c r="F2277" t="s">
        <v>1602</v>
      </c>
      <c r="G2277" t="s">
        <v>137</v>
      </c>
      <c r="H2277" t="s">
        <v>138</v>
      </c>
      <c r="I2277" t="s">
        <v>139</v>
      </c>
      <c r="J2277" t="s">
        <v>87</v>
      </c>
      <c r="K2277" s="5" t="s">
        <v>95</v>
      </c>
      <c r="L2277" s="5" t="s">
        <v>1603</v>
      </c>
      <c r="M2277" s="5" t="s">
        <v>33</v>
      </c>
      <c r="N2277" s="5">
        <v>40</v>
      </c>
      <c r="O2277" s="5">
        <v>341799.32</v>
      </c>
      <c r="P2277" s="49"/>
      <c r="Q2277" s="48"/>
    </row>
    <row r="2278" spans="1:17" x14ac:dyDescent="0.3">
      <c r="A2278" t="s">
        <v>2780</v>
      </c>
      <c r="B2278" t="s">
        <v>135</v>
      </c>
      <c r="C2278" s="46" t="s">
        <v>176</v>
      </c>
      <c r="D2278" t="s">
        <v>177</v>
      </c>
      <c r="E2278" t="s">
        <v>6</v>
      </c>
      <c r="F2278" t="s">
        <v>1602</v>
      </c>
      <c r="G2278" t="s">
        <v>137</v>
      </c>
      <c r="H2278" t="s">
        <v>138</v>
      </c>
      <c r="I2278" t="s">
        <v>139</v>
      </c>
      <c r="J2278" t="s">
        <v>88</v>
      </c>
      <c r="K2278" s="5" t="s">
        <v>95</v>
      </c>
      <c r="L2278" s="5" t="s">
        <v>1603</v>
      </c>
      <c r="M2278" s="5" t="s">
        <v>33</v>
      </c>
      <c r="N2278" s="5">
        <v>310</v>
      </c>
      <c r="O2278" s="5">
        <v>4643066.18</v>
      </c>
      <c r="P2278" s="49"/>
      <c r="Q2278" s="48"/>
    </row>
    <row r="2279" spans="1:17" x14ac:dyDescent="0.3">
      <c r="A2279" t="s">
        <v>2781</v>
      </c>
      <c r="B2279" t="s">
        <v>135</v>
      </c>
      <c r="C2279" s="46" t="s">
        <v>176</v>
      </c>
      <c r="D2279" t="s">
        <v>177</v>
      </c>
      <c r="E2279" t="s">
        <v>6</v>
      </c>
      <c r="F2279" t="s">
        <v>1602</v>
      </c>
      <c r="G2279" t="s">
        <v>137</v>
      </c>
      <c r="H2279" t="s">
        <v>138</v>
      </c>
      <c r="I2279" t="s">
        <v>139</v>
      </c>
      <c r="J2279" t="s">
        <v>88</v>
      </c>
      <c r="K2279" s="5" t="s">
        <v>95</v>
      </c>
      <c r="L2279" s="5" t="s">
        <v>1603</v>
      </c>
      <c r="M2279" s="5" t="s">
        <v>33</v>
      </c>
      <c r="N2279" s="5">
        <v>22</v>
      </c>
      <c r="O2279" s="5">
        <v>26355.96</v>
      </c>
      <c r="P2279" s="49"/>
      <c r="Q2279" s="48"/>
    </row>
    <row r="2280" spans="1:17" x14ac:dyDescent="0.3">
      <c r="A2280" t="s">
        <v>2782</v>
      </c>
      <c r="B2280" t="s">
        <v>135</v>
      </c>
      <c r="C2280" s="46" t="s">
        <v>176</v>
      </c>
      <c r="D2280" t="s">
        <v>177</v>
      </c>
      <c r="E2280" t="s">
        <v>6</v>
      </c>
      <c r="F2280" t="s">
        <v>1602</v>
      </c>
      <c r="G2280" t="s">
        <v>137</v>
      </c>
      <c r="H2280" t="s">
        <v>138</v>
      </c>
      <c r="I2280" t="s">
        <v>139</v>
      </c>
      <c r="J2280" t="s">
        <v>88</v>
      </c>
      <c r="K2280" s="5" t="s">
        <v>95</v>
      </c>
      <c r="L2280" s="5" t="s">
        <v>1603</v>
      </c>
      <c r="M2280" s="5" t="s">
        <v>33</v>
      </c>
      <c r="N2280" s="5">
        <v>338</v>
      </c>
      <c r="O2280" s="5">
        <v>972876.85</v>
      </c>
      <c r="P2280" s="49"/>
      <c r="Q2280" s="48"/>
    </row>
    <row r="2281" spans="1:17" x14ac:dyDescent="0.3">
      <c r="A2281" t="s">
        <v>2783</v>
      </c>
      <c r="B2281" t="s">
        <v>135</v>
      </c>
      <c r="C2281" s="46" t="s">
        <v>176</v>
      </c>
      <c r="D2281" t="s">
        <v>177</v>
      </c>
      <c r="E2281" t="s">
        <v>6</v>
      </c>
      <c r="F2281" t="s">
        <v>1602</v>
      </c>
      <c r="G2281" t="s">
        <v>137</v>
      </c>
      <c r="H2281" t="s">
        <v>138</v>
      </c>
      <c r="I2281" t="s">
        <v>139</v>
      </c>
      <c r="J2281" t="s">
        <v>88</v>
      </c>
      <c r="K2281" s="5" t="s">
        <v>95</v>
      </c>
      <c r="L2281" s="5" t="s">
        <v>1603</v>
      </c>
      <c r="M2281" s="5" t="s">
        <v>33</v>
      </c>
      <c r="N2281" s="5">
        <v>17</v>
      </c>
      <c r="O2281" s="5">
        <v>32626.29</v>
      </c>
      <c r="P2281" s="49"/>
      <c r="Q2281" s="48"/>
    </row>
    <row r="2282" spans="1:17" x14ac:dyDescent="0.3">
      <c r="A2282" t="s">
        <v>2784</v>
      </c>
      <c r="B2282" t="s">
        <v>135</v>
      </c>
      <c r="C2282" s="46" t="s">
        <v>176</v>
      </c>
      <c r="D2282" t="s">
        <v>177</v>
      </c>
      <c r="E2282" t="s">
        <v>6</v>
      </c>
      <c r="F2282" t="s">
        <v>1602</v>
      </c>
      <c r="G2282" t="s">
        <v>137</v>
      </c>
      <c r="H2282" t="s">
        <v>138</v>
      </c>
      <c r="I2282" t="s">
        <v>155</v>
      </c>
      <c r="K2282" s="5" t="s">
        <v>96</v>
      </c>
      <c r="M2282" s="5" t="s">
        <v>33</v>
      </c>
      <c r="N2282" s="5">
        <v>15</v>
      </c>
      <c r="O2282" s="5">
        <v>350367.24</v>
      </c>
      <c r="P2282" s="49"/>
      <c r="Q2282" s="48"/>
    </row>
    <row r="2283" spans="1:17" x14ac:dyDescent="0.3">
      <c r="A2283" t="s">
        <v>2785</v>
      </c>
      <c r="B2283" t="s">
        <v>135</v>
      </c>
      <c r="C2283" s="46" t="s">
        <v>176</v>
      </c>
      <c r="D2283" t="s">
        <v>177</v>
      </c>
      <c r="E2283" t="s">
        <v>6</v>
      </c>
      <c r="F2283" t="s">
        <v>1602</v>
      </c>
      <c r="G2283" t="s">
        <v>137</v>
      </c>
      <c r="H2283" t="s">
        <v>138</v>
      </c>
      <c r="I2283" t="s">
        <v>139</v>
      </c>
      <c r="J2283" t="s">
        <v>88</v>
      </c>
      <c r="K2283" s="5" t="s">
        <v>96</v>
      </c>
      <c r="L2283" s="5" t="s">
        <v>1603</v>
      </c>
      <c r="M2283" s="5" t="s">
        <v>33</v>
      </c>
      <c r="N2283" s="5">
        <v>86</v>
      </c>
      <c r="O2283" s="5">
        <v>1295436.24</v>
      </c>
      <c r="P2283" s="49"/>
      <c r="Q2283" s="48"/>
    </row>
    <row r="2284" spans="1:17" x14ac:dyDescent="0.3">
      <c r="A2284" t="s">
        <v>2786</v>
      </c>
      <c r="B2284" t="s">
        <v>135</v>
      </c>
      <c r="C2284" s="46" t="s">
        <v>176</v>
      </c>
      <c r="D2284" t="s">
        <v>177</v>
      </c>
      <c r="E2284" t="s">
        <v>6</v>
      </c>
      <c r="F2284" t="s">
        <v>1602</v>
      </c>
      <c r="G2284" t="s">
        <v>137</v>
      </c>
      <c r="H2284" t="s">
        <v>138</v>
      </c>
      <c r="I2284" t="s">
        <v>139</v>
      </c>
      <c r="J2284" t="s">
        <v>88</v>
      </c>
      <c r="K2284" s="5" t="s">
        <v>96</v>
      </c>
      <c r="L2284" s="5" t="s">
        <v>1603</v>
      </c>
      <c r="M2284" s="5" t="s">
        <v>33</v>
      </c>
      <c r="N2284" s="5">
        <v>455</v>
      </c>
      <c r="O2284" s="5">
        <v>2569972.2799999998</v>
      </c>
      <c r="P2284" s="49"/>
      <c r="Q2284" s="48"/>
    </row>
    <row r="2285" spans="1:17" x14ac:dyDescent="0.3">
      <c r="A2285" t="s">
        <v>2787</v>
      </c>
      <c r="B2285" t="s">
        <v>135</v>
      </c>
      <c r="C2285" s="46" t="s">
        <v>176</v>
      </c>
      <c r="D2285" t="s">
        <v>177</v>
      </c>
      <c r="E2285" t="s">
        <v>6</v>
      </c>
      <c r="F2285" t="s">
        <v>1602</v>
      </c>
      <c r="G2285" t="s">
        <v>137</v>
      </c>
      <c r="H2285" t="s">
        <v>138</v>
      </c>
      <c r="I2285" t="s">
        <v>139</v>
      </c>
      <c r="J2285" t="s">
        <v>88</v>
      </c>
      <c r="K2285" s="5" t="s">
        <v>96</v>
      </c>
      <c r="L2285" s="5" t="s">
        <v>1603</v>
      </c>
      <c r="M2285" s="5" t="s">
        <v>33</v>
      </c>
      <c r="N2285" s="5">
        <v>4</v>
      </c>
      <c r="O2285" s="5">
        <v>71070.960000000006</v>
      </c>
      <c r="P2285" s="49"/>
      <c r="Q2285" s="48"/>
    </row>
    <row r="2286" spans="1:17" x14ac:dyDescent="0.3">
      <c r="A2286" t="s">
        <v>2788</v>
      </c>
      <c r="B2286" t="s">
        <v>135</v>
      </c>
      <c r="C2286" s="46" t="s">
        <v>176</v>
      </c>
      <c r="D2286" t="s">
        <v>177</v>
      </c>
      <c r="E2286" t="s">
        <v>6</v>
      </c>
      <c r="F2286" t="s">
        <v>1602</v>
      </c>
      <c r="G2286" t="s">
        <v>137</v>
      </c>
      <c r="H2286" t="s">
        <v>138</v>
      </c>
      <c r="I2286" t="s">
        <v>139</v>
      </c>
      <c r="J2286" t="s">
        <v>88</v>
      </c>
      <c r="K2286" s="5" t="s">
        <v>96</v>
      </c>
      <c r="L2286" s="5" t="s">
        <v>1603</v>
      </c>
      <c r="M2286" s="5" t="s">
        <v>33</v>
      </c>
      <c r="N2286" s="5">
        <v>500</v>
      </c>
      <c r="O2286" s="5">
        <v>3209727.32</v>
      </c>
      <c r="P2286" s="49"/>
      <c r="Q2286" s="48"/>
    </row>
    <row r="2287" spans="1:17" x14ac:dyDescent="0.3">
      <c r="A2287" t="s">
        <v>2789</v>
      </c>
      <c r="B2287" t="s">
        <v>135</v>
      </c>
      <c r="C2287" s="46" t="s">
        <v>176</v>
      </c>
      <c r="D2287" t="s">
        <v>177</v>
      </c>
      <c r="E2287" t="s">
        <v>6</v>
      </c>
      <c r="F2287" t="s">
        <v>1602</v>
      </c>
      <c r="G2287" t="s">
        <v>137</v>
      </c>
      <c r="H2287" t="s">
        <v>138</v>
      </c>
      <c r="I2287" t="s">
        <v>140</v>
      </c>
      <c r="J2287" t="s">
        <v>153</v>
      </c>
      <c r="K2287" s="5" t="s">
        <v>96</v>
      </c>
      <c r="M2287" s="5" t="s">
        <v>33</v>
      </c>
      <c r="N2287" s="5">
        <v>6960</v>
      </c>
      <c r="O2287" s="5">
        <v>552016.42000000004</v>
      </c>
      <c r="P2287" s="49"/>
      <c r="Q2287" s="48"/>
    </row>
    <row r="2288" spans="1:17" x14ac:dyDescent="0.3">
      <c r="A2288" t="s">
        <v>2790</v>
      </c>
      <c r="B2288" t="s">
        <v>135</v>
      </c>
      <c r="C2288" s="46" t="s">
        <v>176</v>
      </c>
      <c r="D2288" t="s">
        <v>177</v>
      </c>
      <c r="E2288" t="s">
        <v>6</v>
      </c>
      <c r="F2288" t="s">
        <v>1602</v>
      </c>
      <c r="G2288" t="s">
        <v>137</v>
      </c>
      <c r="H2288" t="s">
        <v>138</v>
      </c>
      <c r="I2288" t="s">
        <v>140</v>
      </c>
      <c r="J2288" t="s">
        <v>153</v>
      </c>
      <c r="K2288" s="5" t="s">
        <v>96</v>
      </c>
      <c r="M2288" s="5" t="s">
        <v>33</v>
      </c>
      <c r="N2288" s="5">
        <v>7680</v>
      </c>
      <c r="O2288" s="5">
        <v>364933.81</v>
      </c>
      <c r="P2288" s="49"/>
      <c r="Q2288" s="48"/>
    </row>
    <row r="2289" spans="1:17" x14ac:dyDescent="0.3">
      <c r="A2289" t="s">
        <v>2791</v>
      </c>
      <c r="B2289" t="s">
        <v>135</v>
      </c>
      <c r="C2289" s="46" t="s">
        <v>176</v>
      </c>
      <c r="D2289" t="s">
        <v>177</v>
      </c>
      <c r="E2289" t="s">
        <v>6</v>
      </c>
      <c r="F2289" t="s">
        <v>1602</v>
      </c>
      <c r="G2289" t="s">
        <v>137</v>
      </c>
      <c r="H2289" t="s">
        <v>138</v>
      </c>
      <c r="I2289" t="s">
        <v>140</v>
      </c>
      <c r="J2289" t="s">
        <v>141</v>
      </c>
      <c r="K2289" s="5" t="s">
        <v>95</v>
      </c>
      <c r="M2289" s="5" t="s">
        <v>33</v>
      </c>
      <c r="N2289" s="5">
        <v>4</v>
      </c>
      <c r="O2289" s="5">
        <v>3457.21</v>
      </c>
      <c r="P2289" s="49"/>
      <c r="Q2289" s="48"/>
    </row>
    <row r="2290" spans="1:17" x14ac:dyDescent="0.3">
      <c r="A2290" t="s">
        <v>2792</v>
      </c>
      <c r="B2290" t="s">
        <v>135</v>
      </c>
      <c r="C2290" s="46" t="s">
        <v>176</v>
      </c>
      <c r="D2290" t="s">
        <v>177</v>
      </c>
      <c r="E2290" t="s">
        <v>6</v>
      </c>
      <c r="F2290" t="s">
        <v>1602</v>
      </c>
      <c r="G2290" t="s">
        <v>137</v>
      </c>
      <c r="H2290" t="s">
        <v>138</v>
      </c>
      <c r="I2290" t="s">
        <v>140</v>
      </c>
      <c r="J2290" t="s">
        <v>141</v>
      </c>
      <c r="K2290" s="5" t="s">
        <v>95</v>
      </c>
      <c r="M2290" s="5" t="s">
        <v>33</v>
      </c>
      <c r="N2290" s="5">
        <v>458</v>
      </c>
      <c r="O2290" s="5">
        <v>1243603.8500000001</v>
      </c>
      <c r="P2290" s="49"/>
      <c r="Q2290" s="48"/>
    </row>
    <row r="2291" spans="1:17" x14ac:dyDescent="0.3">
      <c r="A2291" t="s">
        <v>2793</v>
      </c>
      <c r="B2291" t="s">
        <v>135</v>
      </c>
      <c r="C2291" s="46" t="s">
        <v>176</v>
      </c>
      <c r="D2291" t="s">
        <v>177</v>
      </c>
      <c r="E2291" t="s">
        <v>6</v>
      </c>
      <c r="F2291" t="s">
        <v>1602</v>
      </c>
      <c r="G2291" t="s">
        <v>137</v>
      </c>
      <c r="H2291" t="s">
        <v>138</v>
      </c>
      <c r="I2291" t="s">
        <v>140</v>
      </c>
      <c r="J2291" t="s">
        <v>141</v>
      </c>
      <c r="K2291" s="5" t="s">
        <v>95</v>
      </c>
      <c r="M2291" s="5" t="s">
        <v>33</v>
      </c>
      <c r="N2291" s="5">
        <v>115</v>
      </c>
      <c r="O2291" s="5">
        <v>291345.76</v>
      </c>
      <c r="P2291" s="49"/>
      <c r="Q2291" s="48"/>
    </row>
    <row r="2292" spans="1:17" x14ac:dyDescent="0.3">
      <c r="A2292" t="s">
        <v>2794</v>
      </c>
      <c r="B2292" t="s">
        <v>135</v>
      </c>
      <c r="C2292" s="46" t="s">
        <v>176</v>
      </c>
      <c r="D2292" t="s">
        <v>177</v>
      </c>
      <c r="E2292" t="s">
        <v>6</v>
      </c>
      <c r="F2292" t="s">
        <v>1602</v>
      </c>
      <c r="G2292" t="s">
        <v>137</v>
      </c>
      <c r="H2292" t="s">
        <v>138</v>
      </c>
      <c r="I2292" t="s">
        <v>140</v>
      </c>
      <c r="J2292" t="s">
        <v>142</v>
      </c>
      <c r="K2292" s="5" t="s">
        <v>96</v>
      </c>
      <c r="M2292" s="5" t="s">
        <v>33</v>
      </c>
      <c r="N2292" s="5">
        <v>2</v>
      </c>
      <c r="O2292" s="5">
        <v>10259.31</v>
      </c>
      <c r="P2292" s="49"/>
      <c r="Q2292" s="48"/>
    </row>
    <row r="2293" spans="1:17" x14ac:dyDescent="0.3">
      <c r="A2293" t="s">
        <v>2795</v>
      </c>
      <c r="B2293" t="s">
        <v>135</v>
      </c>
      <c r="C2293" s="46" t="s">
        <v>176</v>
      </c>
      <c r="D2293" t="s">
        <v>177</v>
      </c>
      <c r="E2293" t="s">
        <v>6</v>
      </c>
      <c r="F2293" t="s">
        <v>1602</v>
      </c>
      <c r="G2293" t="s">
        <v>137</v>
      </c>
      <c r="H2293" t="s">
        <v>138</v>
      </c>
      <c r="I2293" t="s">
        <v>140</v>
      </c>
      <c r="J2293" t="s">
        <v>141</v>
      </c>
      <c r="K2293" s="5" t="s">
        <v>95</v>
      </c>
      <c r="M2293" s="5" t="s">
        <v>33</v>
      </c>
      <c r="N2293" s="5">
        <v>10</v>
      </c>
      <c r="O2293" s="5">
        <v>3721.06</v>
      </c>
      <c r="P2293" s="49"/>
      <c r="Q2293" s="48"/>
    </row>
    <row r="2294" spans="1:17" x14ac:dyDescent="0.3">
      <c r="A2294" t="s">
        <v>2796</v>
      </c>
      <c r="B2294" t="s">
        <v>135</v>
      </c>
      <c r="C2294" s="46" t="s">
        <v>176</v>
      </c>
      <c r="D2294" t="s">
        <v>177</v>
      </c>
      <c r="E2294" t="s">
        <v>6</v>
      </c>
      <c r="F2294" t="s">
        <v>1602</v>
      </c>
      <c r="G2294" t="s">
        <v>137</v>
      </c>
      <c r="H2294" t="s">
        <v>138</v>
      </c>
      <c r="I2294" t="s">
        <v>140</v>
      </c>
      <c r="J2294" t="s">
        <v>141</v>
      </c>
      <c r="K2294" s="5" t="s">
        <v>95</v>
      </c>
      <c r="M2294" s="5" t="s">
        <v>33</v>
      </c>
      <c r="N2294" s="5">
        <v>436</v>
      </c>
      <c r="O2294" s="5">
        <v>1092156.56</v>
      </c>
      <c r="P2294" s="49"/>
      <c r="Q2294" s="48"/>
    </row>
    <row r="2295" spans="1:17" x14ac:dyDescent="0.3">
      <c r="A2295" t="s">
        <v>2797</v>
      </c>
      <c r="B2295" t="s">
        <v>135</v>
      </c>
      <c r="C2295" s="46" t="s">
        <v>176</v>
      </c>
      <c r="D2295" t="s">
        <v>177</v>
      </c>
      <c r="E2295" t="s">
        <v>6</v>
      </c>
      <c r="F2295" t="s">
        <v>1602</v>
      </c>
      <c r="G2295" t="s">
        <v>137</v>
      </c>
      <c r="H2295" t="s">
        <v>138</v>
      </c>
      <c r="I2295" t="s">
        <v>140</v>
      </c>
      <c r="J2295" t="s">
        <v>141</v>
      </c>
      <c r="K2295" s="5" t="s">
        <v>96</v>
      </c>
      <c r="M2295" s="5" t="s">
        <v>33</v>
      </c>
      <c r="N2295" s="5">
        <v>13</v>
      </c>
      <c r="O2295" s="5">
        <v>24416.94</v>
      </c>
      <c r="P2295" s="49"/>
      <c r="Q2295" s="48"/>
    </row>
    <row r="2296" spans="1:17" x14ac:dyDescent="0.3">
      <c r="A2296" t="s">
        <v>2798</v>
      </c>
      <c r="B2296" t="s">
        <v>135</v>
      </c>
      <c r="C2296" s="46" t="s">
        <v>176</v>
      </c>
      <c r="D2296" t="s">
        <v>177</v>
      </c>
      <c r="E2296" t="s">
        <v>6</v>
      </c>
      <c r="F2296" t="s">
        <v>1602</v>
      </c>
      <c r="G2296" t="s">
        <v>137</v>
      </c>
      <c r="H2296" t="s">
        <v>138</v>
      </c>
      <c r="I2296" t="s">
        <v>140</v>
      </c>
      <c r="J2296" t="s">
        <v>141</v>
      </c>
      <c r="K2296" s="5" t="s">
        <v>96</v>
      </c>
      <c r="M2296" s="5" t="s">
        <v>33</v>
      </c>
      <c r="N2296" s="5">
        <v>46</v>
      </c>
      <c r="O2296" s="5">
        <v>28445.16</v>
      </c>
      <c r="P2296" s="49"/>
      <c r="Q2296" s="48"/>
    </row>
    <row r="2297" spans="1:17" x14ac:dyDescent="0.3">
      <c r="A2297" t="s">
        <v>2799</v>
      </c>
      <c r="B2297" t="s">
        <v>135</v>
      </c>
      <c r="C2297" s="46" t="s">
        <v>176</v>
      </c>
      <c r="D2297" t="s">
        <v>177</v>
      </c>
      <c r="E2297" t="s">
        <v>6</v>
      </c>
      <c r="F2297" t="s">
        <v>1602</v>
      </c>
      <c r="G2297" t="s">
        <v>137</v>
      </c>
      <c r="H2297" t="s">
        <v>138</v>
      </c>
      <c r="K2297" s="5" t="s">
        <v>96</v>
      </c>
      <c r="M2297" s="5" t="s">
        <v>33</v>
      </c>
      <c r="N2297" s="5">
        <v>50</v>
      </c>
      <c r="O2297" s="5">
        <v>35383.33</v>
      </c>
      <c r="P2297" s="49"/>
      <c r="Q2297" s="48"/>
    </row>
    <row r="2298" spans="1:17" x14ac:dyDescent="0.3">
      <c r="A2298" t="s">
        <v>2800</v>
      </c>
      <c r="B2298" t="s">
        <v>135</v>
      </c>
      <c r="C2298" s="46" t="s">
        <v>176</v>
      </c>
      <c r="D2298" t="s">
        <v>177</v>
      </c>
      <c r="E2298" t="s">
        <v>6</v>
      </c>
      <c r="F2298" t="s">
        <v>1602</v>
      </c>
      <c r="G2298" t="s">
        <v>137</v>
      </c>
      <c r="H2298" t="s">
        <v>138</v>
      </c>
      <c r="I2298" t="s">
        <v>146</v>
      </c>
      <c r="K2298" s="5" t="s">
        <v>96</v>
      </c>
      <c r="M2298" s="5" t="s">
        <v>33</v>
      </c>
      <c r="N2298" s="5">
        <v>5</v>
      </c>
      <c r="O2298" s="5">
        <v>21390.49</v>
      </c>
      <c r="P2298" s="49"/>
      <c r="Q2298" s="48"/>
    </row>
    <row r="2299" spans="1:17" x14ac:dyDescent="0.3">
      <c r="A2299" t="s">
        <v>2801</v>
      </c>
      <c r="B2299" t="s">
        <v>135</v>
      </c>
      <c r="C2299" s="46" t="s">
        <v>176</v>
      </c>
      <c r="D2299" t="s">
        <v>177</v>
      </c>
      <c r="E2299" t="s">
        <v>6</v>
      </c>
      <c r="F2299" t="s">
        <v>1602</v>
      </c>
      <c r="G2299" t="s">
        <v>137</v>
      </c>
      <c r="H2299" t="s">
        <v>138</v>
      </c>
      <c r="K2299" s="5" t="s">
        <v>96</v>
      </c>
      <c r="M2299" s="5" t="s">
        <v>33</v>
      </c>
      <c r="N2299" s="5">
        <v>830</v>
      </c>
      <c r="O2299" s="5">
        <v>8369013.0300000003</v>
      </c>
      <c r="P2299" s="49"/>
      <c r="Q2299" s="48"/>
    </row>
    <row r="2300" spans="1:17" x14ac:dyDescent="0.3">
      <c r="A2300" t="s">
        <v>2802</v>
      </c>
      <c r="B2300" t="s">
        <v>135</v>
      </c>
      <c r="C2300" s="46" t="s">
        <v>176</v>
      </c>
      <c r="D2300" t="s">
        <v>177</v>
      </c>
      <c r="E2300" t="s">
        <v>6</v>
      </c>
      <c r="F2300" t="s">
        <v>1602</v>
      </c>
      <c r="G2300" t="s">
        <v>137</v>
      </c>
      <c r="H2300" t="s">
        <v>138</v>
      </c>
      <c r="I2300" t="s">
        <v>155</v>
      </c>
      <c r="K2300" s="5" t="s">
        <v>96</v>
      </c>
      <c r="M2300" s="5" t="s">
        <v>33</v>
      </c>
      <c r="N2300" s="5">
        <v>1140</v>
      </c>
      <c r="O2300" s="5">
        <v>45268.33</v>
      </c>
      <c r="P2300" s="49"/>
      <c r="Q2300" s="48"/>
    </row>
    <row r="2301" spans="1:17" x14ac:dyDescent="0.3">
      <c r="A2301" t="s">
        <v>2803</v>
      </c>
      <c r="B2301" t="s">
        <v>135</v>
      </c>
      <c r="C2301" s="46" t="s">
        <v>176</v>
      </c>
      <c r="D2301" t="s">
        <v>177</v>
      </c>
      <c r="E2301" t="s">
        <v>6</v>
      </c>
      <c r="F2301" t="s">
        <v>1602</v>
      </c>
      <c r="G2301" t="s">
        <v>137</v>
      </c>
      <c r="H2301" t="s">
        <v>138</v>
      </c>
      <c r="K2301" s="5" t="s">
        <v>95</v>
      </c>
      <c r="M2301" s="5" t="s">
        <v>33</v>
      </c>
      <c r="N2301" s="5">
        <v>125</v>
      </c>
      <c r="O2301" s="5">
        <v>1691.39</v>
      </c>
      <c r="P2301" s="49"/>
      <c r="Q2301" s="48"/>
    </row>
    <row r="2302" spans="1:17" x14ac:dyDescent="0.3">
      <c r="A2302" t="s">
        <v>2804</v>
      </c>
      <c r="B2302" t="s">
        <v>135</v>
      </c>
      <c r="C2302" s="46" t="s">
        <v>176</v>
      </c>
      <c r="D2302" t="s">
        <v>177</v>
      </c>
      <c r="E2302" t="s">
        <v>6</v>
      </c>
      <c r="F2302" t="s">
        <v>1602</v>
      </c>
      <c r="G2302" t="s">
        <v>137</v>
      </c>
      <c r="H2302" t="s">
        <v>138</v>
      </c>
      <c r="K2302" s="5" t="s">
        <v>96</v>
      </c>
      <c r="M2302" s="5" t="s">
        <v>33</v>
      </c>
      <c r="N2302" s="5">
        <v>16</v>
      </c>
      <c r="O2302" s="5">
        <v>1493.84</v>
      </c>
      <c r="P2302" s="49"/>
      <c r="Q2302" s="48"/>
    </row>
    <row r="2303" spans="1:17" x14ac:dyDescent="0.3">
      <c r="A2303" t="s">
        <v>2805</v>
      </c>
      <c r="B2303" t="s">
        <v>135</v>
      </c>
      <c r="C2303" s="46" t="s">
        <v>176</v>
      </c>
      <c r="D2303" t="s">
        <v>177</v>
      </c>
      <c r="E2303" t="s">
        <v>6</v>
      </c>
      <c r="F2303" t="s">
        <v>1602</v>
      </c>
      <c r="G2303" t="s">
        <v>137</v>
      </c>
      <c r="H2303" t="s">
        <v>138</v>
      </c>
      <c r="I2303" t="s">
        <v>139</v>
      </c>
      <c r="J2303" t="s">
        <v>143</v>
      </c>
      <c r="K2303" s="5" t="s">
        <v>96</v>
      </c>
      <c r="M2303" s="5" t="s">
        <v>33</v>
      </c>
      <c r="N2303" s="5">
        <v>11</v>
      </c>
      <c r="O2303" s="5">
        <v>5345334.62</v>
      </c>
      <c r="P2303" s="49"/>
      <c r="Q2303" s="48"/>
    </row>
    <row r="2304" spans="1:17" x14ac:dyDescent="0.3">
      <c r="A2304" t="s">
        <v>2806</v>
      </c>
      <c r="B2304" t="s">
        <v>135</v>
      </c>
      <c r="C2304" s="46" t="s">
        <v>176</v>
      </c>
      <c r="D2304" t="s">
        <v>177</v>
      </c>
      <c r="E2304" t="s">
        <v>6</v>
      </c>
      <c r="F2304" t="s">
        <v>1602</v>
      </c>
      <c r="G2304" t="s">
        <v>137</v>
      </c>
      <c r="H2304" t="s">
        <v>138</v>
      </c>
      <c r="I2304" t="s">
        <v>139</v>
      </c>
      <c r="J2304" t="s">
        <v>88</v>
      </c>
      <c r="K2304" s="5" t="s">
        <v>96</v>
      </c>
      <c r="L2304" s="5" t="s">
        <v>1603</v>
      </c>
      <c r="M2304" s="5" t="s">
        <v>33</v>
      </c>
      <c r="N2304" s="5">
        <v>161</v>
      </c>
      <c r="O2304" s="5">
        <v>68003.77</v>
      </c>
      <c r="P2304" s="49"/>
      <c r="Q2304" s="48"/>
    </row>
    <row r="2305" spans="1:17" x14ac:dyDescent="0.3">
      <c r="A2305" t="s">
        <v>2807</v>
      </c>
      <c r="B2305" t="s">
        <v>135</v>
      </c>
      <c r="C2305" s="46" t="s">
        <v>176</v>
      </c>
      <c r="D2305" t="s">
        <v>177</v>
      </c>
      <c r="E2305" t="s">
        <v>6</v>
      </c>
      <c r="F2305" t="s">
        <v>1602</v>
      </c>
      <c r="G2305" t="s">
        <v>137</v>
      </c>
      <c r="H2305" t="s">
        <v>138</v>
      </c>
      <c r="K2305" s="5" t="s">
        <v>96</v>
      </c>
      <c r="M2305" s="5" t="s">
        <v>33</v>
      </c>
      <c r="N2305" s="5">
        <v>376</v>
      </c>
      <c r="O2305" s="5">
        <v>6910460.5300000003</v>
      </c>
      <c r="P2305" s="49"/>
      <c r="Q2305" s="48"/>
    </row>
    <row r="2306" spans="1:17" x14ac:dyDescent="0.3">
      <c r="A2306" t="s">
        <v>2808</v>
      </c>
      <c r="B2306" t="s">
        <v>135</v>
      </c>
      <c r="C2306" s="46" t="s">
        <v>176</v>
      </c>
      <c r="D2306" t="s">
        <v>177</v>
      </c>
      <c r="E2306" t="s">
        <v>6</v>
      </c>
      <c r="F2306" t="s">
        <v>1602</v>
      </c>
      <c r="G2306" t="s">
        <v>137</v>
      </c>
      <c r="H2306" t="s">
        <v>138</v>
      </c>
      <c r="I2306" t="s">
        <v>31</v>
      </c>
      <c r="J2306" t="s">
        <v>431</v>
      </c>
      <c r="K2306" s="5" t="s">
        <v>96</v>
      </c>
      <c r="M2306" s="5" t="s">
        <v>33</v>
      </c>
      <c r="N2306" s="5">
        <v>4390</v>
      </c>
      <c r="O2306" s="5">
        <v>4202889.6399999997</v>
      </c>
      <c r="P2306" s="49"/>
      <c r="Q2306" s="48"/>
    </row>
    <row r="2307" spans="1:17" x14ac:dyDescent="0.3">
      <c r="A2307" t="s">
        <v>2809</v>
      </c>
      <c r="B2307" t="s">
        <v>135</v>
      </c>
      <c r="C2307" s="46" t="s">
        <v>176</v>
      </c>
      <c r="D2307" t="s">
        <v>177</v>
      </c>
      <c r="E2307" t="s">
        <v>6</v>
      </c>
      <c r="F2307" t="s">
        <v>1602</v>
      </c>
      <c r="G2307" t="s">
        <v>137</v>
      </c>
      <c r="H2307" t="s">
        <v>138</v>
      </c>
      <c r="I2307" t="s">
        <v>31</v>
      </c>
      <c r="J2307" t="s">
        <v>1184</v>
      </c>
      <c r="K2307" s="5" t="s">
        <v>96</v>
      </c>
      <c r="M2307" s="5" t="s">
        <v>33</v>
      </c>
      <c r="N2307" s="5">
        <v>60480</v>
      </c>
      <c r="O2307" s="5">
        <v>3832513.57</v>
      </c>
      <c r="P2307" s="49"/>
      <c r="Q2307" s="48"/>
    </row>
    <row r="2308" spans="1:17" x14ac:dyDescent="0.3">
      <c r="A2308" t="s">
        <v>2810</v>
      </c>
      <c r="B2308" t="s">
        <v>135</v>
      </c>
      <c r="C2308" s="46" t="s">
        <v>176</v>
      </c>
      <c r="D2308" t="s">
        <v>177</v>
      </c>
      <c r="E2308" t="s">
        <v>6</v>
      </c>
      <c r="F2308" t="s">
        <v>1602</v>
      </c>
      <c r="G2308" t="s">
        <v>137</v>
      </c>
      <c r="H2308" t="s">
        <v>138</v>
      </c>
      <c r="I2308" t="s">
        <v>31</v>
      </c>
      <c r="J2308" t="s">
        <v>431</v>
      </c>
      <c r="K2308" s="5" t="s">
        <v>96</v>
      </c>
      <c r="M2308" s="5" t="s">
        <v>33</v>
      </c>
      <c r="N2308" s="5">
        <v>3</v>
      </c>
      <c r="O2308" s="5">
        <v>80101.210000000006</v>
      </c>
      <c r="P2308" s="49"/>
      <c r="Q2308" s="48"/>
    </row>
    <row r="2309" spans="1:17" x14ac:dyDescent="0.3">
      <c r="A2309" t="s">
        <v>2811</v>
      </c>
      <c r="B2309" t="s">
        <v>135</v>
      </c>
      <c r="C2309" s="46" t="s">
        <v>176</v>
      </c>
      <c r="D2309" t="s">
        <v>177</v>
      </c>
      <c r="E2309" t="s">
        <v>6</v>
      </c>
      <c r="F2309" t="s">
        <v>1602</v>
      </c>
      <c r="G2309" t="s">
        <v>137</v>
      </c>
      <c r="H2309" t="s">
        <v>138</v>
      </c>
      <c r="I2309" t="s">
        <v>139</v>
      </c>
      <c r="J2309" t="s">
        <v>87</v>
      </c>
      <c r="K2309" s="5" t="s">
        <v>95</v>
      </c>
      <c r="L2309" s="5" t="s">
        <v>1603</v>
      </c>
      <c r="M2309" s="5" t="s">
        <v>33</v>
      </c>
      <c r="N2309" s="5">
        <v>27</v>
      </c>
      <c r="O2309" s="5">
        <v>5810.27</v>
      </c>
      <c r="P2309" s="49"/>
      <c r="Q2309" s="48"/>
    </row>
    <row r="2310" spans="1:17" x14ac:dyDescent="0.3">
      <c r="A2310" t="s">
        <v>2812</v>
      </c>
      <c r="B2310" t="s">
        <v>135</v>
      </c>
      <c r="C2310" s="46" t="s">
        <v>176</v>
      </c>
      <c r="D2310" t="s">
        <v>177</v>
      </c>
      <c r="E2310" t="s">
        <v>6</v>
      </c>
      <c r="F2310" t="s">
        <v>1602</v>
      </c>
      <c r="G2310" t="s">
        <v>137</v>
      </c>
      <c r="H2310" t="s">
        <v>138</v>
      </c>
      <c r="K2310" s="5" t="s">
        <v>96</v>
      </c>
      <c r="M2310" s="5" t="s">
        <v>33</v>
      </c>
      <c r="N2310" s="5">
        <v>3</v>
      </c>
      <c r="O2310" s="5">
        <v>6101.19</v>
      </c>
      <c r="P2310" s="49"/>
      <c r="Q2310" s="48"/>
    </row>
    <row r="2311" spans="1:17" x14ac:dyDescent="0.3">
      <c r="A2311" t="s">
        <v>2813</v>
      </c>
      <c r="B2311" t="s">
        <v>135</v>
      </c>
      <c r="C2311" s="46" t="s">
        <v>176</v>
      </c>
      <c r="D2311" t="s">
        <v>177</v>
      </c>
      <c r="E2311" t="s">
        <v>6</v>
      </c>
      <c r="F2311" t="s">
        <v>1602</v>
      </c>
      <c r="G2311" t="s">
        <v>137</v>
      </c>
      <c r="H2311" t="s">
        <v>138</v>
      </c>
      <c r="I2311" t="s">
        <v>139</v>
      </c>
      <c r="J2311" t="s">
        <v>87</v>
      </c>
      <c r="K2311" s="5" t="s">
        <v>96</v>
      </c>
      <c r="L2311" s="5" t="s">
        <v>1603</v>
      </c>
      <c r="M2311" s="5" t="s">
        <v>33</v>
      </c>
      <c r="N2311" s="5">
        <v>17</v>
      </c>
      <c r="O2311" s="5">
        <v>5720.97</v>
      </c>
      <c r="P2311" s="49"/>
      <c r="Q2311" s="48"/>
    </row>
    <row r="2312" spans="1:17" x14ac:dyDescent="0.3">
      <c r="A2312" t="s">
        <v>2814</v>
      </c>
      <c r="B2312" t="s">
        <v>135</v>
      </c>
      <c r="C2312" s="46" t="s">
        <v>176</v>
      </c>
      <c r="D2312" t="s">
        <v>177</v>
      </c>
      <c r="E2312" t="s">
        <v>6</v>
      </c>
      <c r="F2312" t="s">
        <v>1602</v>
      </c>
      <c r="G2312" t="s">
        <v>137</v>
      </c>
      <c r="H2312" t="s">
        <v>138</v>
      </c>
      <c r="I2312" t="s">
        <v>139</v>
      </c>
      <c r="J2312" t="s">
        <v>88</v>
      </c>
      <c r="K2312" s="5" t="s">
        <v>95</v>
      </c>
      <c r="L2312" s="5" t="s">
        <v>1603</v>
      </c>
      <c r="M2312" s="5" t="s">
        <v>33</v>
      </c>
      <c r="N2312" s="5">
        <v>2294</v>
      </c>
      <c r="O2312" s="5">
        <v>5196369.42</v>
      </c>
      <c r="P2312" s="49"/>
      <c r="Q2312" s="48"/>
    </row>
    <row r="2313" spans="1:17" x14ac:dyDescent="0.3">
      <c r="A2313" t="s">
        <v>2815</v>
      </c>
      <c r="B2313" t="s">
        <v>135</v>
      </c>
      <c r="C2313" s="46" t="s">
        <v>176</v>
      </c>
      <c r="D2313" t="s">
        <v>177</v>
      </c>
      <c r="E2313" t="s">
        <v>6</v>
      </c>
      <c r="F2313" t="s">
        <v>1602</v>
      </c>
      <c r="G2313" t="s">
        <v>137</v>
      </c>
      <c r="H2313" t="s">
        <v>138</v>
      </c>
      <c r="I2313" t="s">
        <v>139</v>
      </c>
      <c r="J2313" t="s">
        <v>35</v>
      </c>
      <c r="K2313" s="5" t="s">
        <v>95</v>
      </c>
      <c r="L2313" s="5" t="s">
        <v>1603</v>
      </c>
      <c r="M2313" s="5" t="s">
        <v>33</v>
      </c>
      <c r="N2313" s="5">
        <v>230</v>
      </c>
      <c r="O2313" s="5">
        <v>495388.6</v>
      </c>
      <c r="P2313" s="49"/>
      <c r="Q2313" s="48"/>
    </row>
    <row r="2314" spans="1:17" x14ac:dyDescent="0.3">
      <c r="A2314" t="s">
        <v>2816</v>
      </c>
      <c r="B2314" t="s">
        <v>135</v>
      </c>
      <c r="C2314" s="46" t="s">
        <v>176</v>
      </c>
      <c r="D2314" t="s">
        <v>177</v>
      </c>
      <c r="E2314" t="s">
        <v>6</v>
      </c>
      <c r="F2314" t="s">
        <v>1602</v>
      </c>
      <c r="G2314" t="s">
        <v>137</v>
      </c>
      <c r="H2314" t="s">
        <v>138</v>
      </c>
      <c r="I2314" t="s">
        <v>139</v>
      </c>
      <c r="J2314" t="s">
        <v>87</v>
      </c>
      <c r="K2314" s="5" t="s">
        <v>95</v>
      </c>
      <c r="L2314" s="5" t="s">
        <v>1603</v>
      </c>
      <c r="M2314" s="5" t="s">
        <v>33</v>
      </c>
      <c r="N2314" s="5">
        <v>2</v>
      </c>
      <c r="O2314" s="5">
        <v>6820313.3399999999</v>
      </c>
      <c r="P2314" s="49"/>
      <c r="Q2314" s="48"/>
    </row>
    <row r="2315" spans="1:17" x14ac:dyDescent="0.3">
      <c r="A2315" t="s">
        <v>2817</v>
      </c>
      <c r="B2315" t="s">
        <v>135</v>
      </c>
      <c r="C2315" s="46" t="s">
        <v>176</v>
      </c>
      <c r="D2315" t="s">
        <v>177</v>
      </c>
      <c r="E2315" t="s">
        <v>6</v>
      </c>
      <c r="F2315" t="s">
        <v>1602</v>
      </c>
      <c r="G2315" t="s">
        <v>137</v>
      </c>
      <c r="H2315" t="s">
        <v>138</v>
      </c>
      <c r="I2315" t="s">
        <v>139</v>
      </c>
      <c r="J2315" t="s">
        <v>88</v>
      </c>
      <c r="K2315" s="5" t="s">
        <v>95</v>
      </c>
      <c r="L2315" s="5" t="s">
        <v>1603</v>
      </c>
      <c r="M2315" s="5" t="s">
        <v>33</v>
      </c>
      <c r="N2315" s="5">
        <v>1</v>
      </c>
      <c r="O2315" s="5">
        <v>1499.25</v>
      </c>
      <c r="P2315" s="49"/>
      <c r="Q2315" s="48"/>
    </row>
    <row r="2316" spans="1:17" x14ac:dyDescent="0.3">
      <c r="A2316" t="s">
        <v>2818</v>
      </c>
      <c r="B2316" t="s">
        <v>135</v>
      </c>
      <c r="C2316" s="46" t="s">
        <v>176</v>
      </c>
      <c r="D2316" t="s">
        <v>177</v>
      </c>
      <c r="E2316" t="s">
        <v>6</v>
      </c>
      <c r="F2316" t="s">
        <v>1602</v>
      </c>
      <c r="G2316" t="s">
        <v>137</v>
      </c>
      <c r="H2316" t="s">
        <v>138</v>
      </c>
      <c r="I2316" t="s">
        <v>139</v>
      </c>
      <c r="J2316" t="s">
        <v>88</v>
      </c>
      <c r="K2316" s="5" t="s">
        <v>95</v>
      </c>
      <c r="L2316" s="5" t="s">
        <v>1603</v>
      </c>
      <c r="M2316" s="5" t="s">
        <v>33</v>
      </c>
      <c r="N2316" s="5">
        <v>16</v>
      </c>
      <c r="O2316" s="5">
        <v>42190.1</v>
      </c>
      <c r="P2316" s="49"/>
      <c r="Q2316" s="48"/>
    </row>
    <row r="2317" spans="1:17" x14ac:dyDescent="0.3">
      <c r="A2317" t="s">
        <v>2819</v>
      </c>
      <c r="B2317" t="s">
        <v>135</v>
      </c>
      <c r="C2317" s="46" t="s">
        <v>176</v>
      </c>
      <c r="D2317" t="s">
        <v>177</v>
      </c>
      <c r="E2317" t="s">
        <v>6</v>
      </c>
      <c r="F2317" t="s">
        <v>1602</v>
      </c>
      <c r="G2317" t="s">
        <v>137</v>
      </c>
      <c r="H2317" t="s">
        <v>138</v>
      </c>
      <c r="I2317" t="s">
        <v>139</v>
      </c>
      <c r="J2317" t="s">
        <v>35</v>
      </c>
      <c r="K2317" s="5" t="s">
        <v>95</v>
      </c>
      <c r="L2317" s="5" t="s">
        <v>1603</v>
      </c>
      <c r="M2317" s="5" t="s">
        <v>33</v>
      </c>
      <c r="N2317" s="5">
        <v>3</v>
      </c>
      <c r="O2317" s="5">
        <v>4260.96</v>
      </c>
      <c r="P2317" s="49"/>
      <c r="Q2317" s="48"/>
    </row>
    <row r="2318" spans="1:17" x14ac:dyDescent="0.3">
      <c r="A2318" t="s">
        <v>2820</v>
      </c>
      <c r="B2318" t="s">
        <v>135</v>
      </c>
      <c r="C2318" s="46" t="s">
        <v>176</v>
      </c>
      <c r="D2318" t="s">
        <v>177</v>
      </c>
      <c r="E2318" t="s">
        <v>6</v>
      </c>
      <c r="F2318" t="s">
        <v>1602</v>
      </c>
      <c r="G2318" t="s">
        <v>137</v>
      </c>
      <c r="H2318" t="s">
        <v>138</v>
      </c>
      <c r="I2318" t="s">
        <v>139</v>
      </c>
      <c r="J2318" t="s">
        <v>88</v>
      </c>
      <c r="K2318" s="5" t="s">
        <v>95</v>
      </c>
      <c r="L2318" s="5" t="s">
        <v>1603</v>
      </c>
      <c r="M2318" s="5" t="s">
        <v>33</v>
      </c>
      <c r="N2318" s="5">
        <v>442</v>
      </c>
      <c r="O2318" s="5">
        <v>1255956.43</v>
      </c>
      <c r="P2318" s="49"/>
      <c r="Q2318" s="48"/>
    </row>
    <row r="2319" spans="1:17" x14ac:dyDescent="0.3">
      <c r="A2319" t="s">
        <v>2821</v>
      </c>
      <c r="B2319" t="s">
        <v>135</v>
      </c>
      <c r="C2319" s="46" t="s">
        <v>176</v>
      </c>
      <c r="D2319" t="s">
        <v>177</v>
      </c>
      <c r="E2319" t="s">
        <v>6</v>
      </c>
      <c r="F2319" t="s">
        <v>1602</v>
      </c>
      <c r="G2319" t="s">
        <v>137</v>
      </c>
      <c r="H2319" t="s">
        <v>138</v>
      </c>
      <c r="I2319" t="s">
        <v>139</v>
      </c>
      <c r="J2319" t="s">
        <v>88</v>
      </c>
      <c r="K2319" s="5" t="s">
        <v>95</v>
      </c>
      <c r="L2319" s="5" t="s">
        <v>1603</v>
      </c>
      <c r="M2319" s="5" t="s">
        <v>33</v>
      </c>
      <c r="N2319" s="5">
        <v>998</v>
      </c>
      <c r="O2319" s="5">
        <v>6968963.75</v>
      </c>
      <c r="P2319" s="49"/>
      <c r="Q2319" s="48"/>
    </row>
    <row r="2320" spans="1:17" x14ac:dyDescent="0.3">
      <c r="A2320" t="s">
        <v>2822</v>
      </c>
      <c r="B2320" t="s">
        <v>135</v>
      </c>
      <c r="C2320" s="46" t="s">
        <v>176</v>
      </c>
      <c r="D2320" t="s">
        <v>177</v>
      </c>
      <c r="E2320" t="s">
        <v>6</v>
      </c>
      <c r="F2320" t="s">
        <v>1602</v>
      </c>
      <c r="G2320" t="s">
        <v>137</v>
      </c>
      <c r="H2320" t="s">
        <v>138</v>
      </c>
      <c r="K2320" s="5" t="s">
        <v>96</v>
      </c>
      <c r="M2320" s="5" t="s">
        <v>33</v>
      </c>
      <c r="N2320" s="5">
        <v>4</v>
      </c>
      <c r="O2320" s="5">
        <v>3524.86</v>
      </c>
      <c r="P2320" s="49"/>
      <c r="Q2320" s="48"/>
    </row>
    <row r="2321" spans="1:17" x14ac:dyDescent="0.3">
      <c r="A2321" t="s">
        <v>2823</v>
      </c>
      <c r="B2321" t="s">
        <v>135</v>
      </c>
      <c r="C2321" s="46" t="s">
        <v>176</v>
      </c>
      <c r="D2321" t="s">
        <v>177</v>
      </c>
      <c r="E2321" t="s">
        <v>6</v>
      </c>
      <c r="F2321" t="s">
        <v>1602</v>
      </c>
      <c r="G2321" t="s">
        <v>137</v>
      </c>
      <c r="H2321" t="s">
        <v>138</v>
      </c>
      <c r="I2321" t="s">
        <v>139</v>
      </c>
      <c r="J2321" t="s">
        <v>88</v>
      </c>
      <c r="K2321" s="5" t="s">
        <v>96</v>
      </c>
      <c r="L2321" s="5" t="s">
        <v>1603</v>
      </c>
      <c r="M2321" s="5" t="s">
        <v>33</v>
      </c>
      <c r="N2321" s="5">
        <v>1</v>
      </c>
      <c r="O2321" s="5">
        <v>3711.59</v>
      </c>
      <c r="P2321" s="49"/>
      <c r="Q2321" s="48"/>
    </row>
    <row r="2322" spans="1:17" x14ac:dyDescent="0.3">
      <c r="A2322" t="s">
        <v>2824</v>
      </c>
      <c r="B2322" t="s">
        <v>135</v>
      </c>
      <c r="C2322" s="46" t="s">
        <v>176</v>
      </c>
      <c r="D2322" t="s">
        <v>177</v>
      </c>
      <c r="E2322" t="s">
        <v>6</v>
      </c>
      <c r="F2322" t="s">
        <v>1602</v>
      </c>
      <c r="G2322" t="s">
        <v>137</v>
      </c>
      <c r="H2322" t="s">
        <v>138</v>
      </c>
      <c r="I2322" t="s">
        <v>139</v>
      </c>
      <c r="J2322" t="s">
        <v>35</v>
      </c>
      <c r="K2322" s="5" t="s">
        <v>96</v>
      </c>
      <c r="L2322" s="5" t="s">
        <v>1603</v>
      </c>
      <c r="M2322" s="5" t="s">
        <v>33</v>
      </c>
      <c r="N2322" s="5">
        <v>10</v>
      </c>
      <c r="O2322" s="5">
        <v>37558.39</v>
      </c>
      <c r="P2322" s="49"/>
      <c r="Q2322" s="48"/>
    </row>
    <row r="2323" spans="1:17" x14ac:dyDescent="0.3">
      <c r="A2323" t="s">
        <v>2825</v>
      </c>
      <c r="B2323" t="s">
        <v>135</v>
      </c>
      <c r="C2323" s="46" t="s">
        <v>176</v>
      </c>
      <c r="D2323" t="s">
        <v>177</v>
      </c>
      <c r="E2323" t="s">
        <v>6</v>
      </c>
      <c r="F2323" t="s">
        <v>1602</v>
      </c>
      <c r="G2323" t="s">
        <v>137</v>
      </c>
      <c r="H2323" t="s">
        <v>138</v>
      </c>
      <c r="I2323" t="s">
        <v>139</v>
      </c>
      <c r="J2323" t="s">
        <v>88</v>
      </c>
      <c r="K2323" s="5" t="s">
        <v>96</v>
      </c>
      <c r="L2323" s="5" t="s">
        <v>1603</v>
      </c>
      <c r="M2323" s="5" t="s">
        <v>33</v>
      </c>
      <c r="N2323" s="5">
        <v>12</v>
      </c>
      <c r="O2323" s="5">
        <v>95324.18</v>
      </c>
      <c r="P2323" s="49"/>
      <c r="Q2323" s="48"/>
    </row>
    <row r="2324" spans="1:17" x14ac:dyDescent="0.3">
      <c r="A2324" t="s">
        <v>2826</v>
      </c>
      <c r="B2324" t="s">
        <v>135</v>
      </c>
      <c r="C2324" s="46" t="s">
        <v>176</v>
      </c>
      <c r="D2324" t="s">
        <v>177</v>
      </c>
      <c r="E2324" t="s">
        <v>6</v>
      </c>
      <c r="F2324" t="s">
        <v>1602</v>
      </c>
      <c r="G2324" t="s">
        <v>137</v>
      </c>
      <c r="H2324" t="s">
        <v>138</v>
      </c>
      <c r="I2324" t="s">
        <v>139</v>
      </c>
      <c r="J2324" t="s">
        <v>88</v>
      </c>
      <c r="K2324" s="5" t="s">
        <v>96</v>
      </c>
      <c r="L2324" s="5" t="s">
        <v>1603</v>
      </c>
      <c r="M2324" s="5" t="s">
        <v>33</v>
      </c>
      <c r="N2324" s="5">
        <v>49</v>
      </c>
      <c r="O2324" s="5">
        <v>109818.74</v>
      </c>
      <c r="P2324" s="49"/>
      <c r="Q2324" s="48"/>
    </row>
    <row r="2325" spans="1:17" x14ac:dyDescent="0.3">
      <c r="A2325" t="s">
        <v>2827</v>
      </c>
      <c r="B2325" t="s">
        <v>135</v>
      </c>
      <c r="C2325" s="46" t="s">
        <v>176</v>
      </c>
      <c r="D2325" t="s">
        <v>177</v>
      </c>
      <c r="E2325" t="s">
        <v>6</v>
      </c>
      <c r="F2325" t="s">
        <v>1602</v>
      </c>
      <c r="G2325" t="s">
        <v>137</v>
      </c>
      <c r="H2325" t="s">
        <v>138</v>
      </c>
      <c r="I2325" t="s">
        <v>139</v>
      </c>
      <c r="J2325" t="s">
        <v>87</v>
      </c>
      <c r="K2325" s="5" t="s">
        <v>96</v>
      </c>
      <c r="L2325" s="5" t="s">
        <v>1603</v>
      </c>
      <c r="M2325" s="5" t="s">
        <v>33</v>
      </c>
      <c r="N2325" s="5">
        <v>5</v>
      </c>
      <c r="O2325" s="5">
        <v>53977.07</v>
      </c>
      <c r="P2325" s="49"/>
      <c r="Q2325" s="48"/>
    </row>
    <row r="2326" spans="1:17" x14ac:dyDescent="0.3">
      <c r="A2326" t="s">
        <v>2828</v>
      </c>
      <c r="B2326" t="s">
        <v>135</v>
      </c>
      <c r="C2326" s="46" t="s">
        <v>176</v>
      </c>
      <c r="D2326" t="s">
        <v>177</v>
      </c>
      <c r="E2326" t="s">
        <v>6</v>
      </c>
      <c r="F2326" t="s">
        <v>1602</v>
      </c>
      <c r="G2326" t="s">
        <v>137</v>
      </c>
      <c r="H2326" t="s">
        <v>138</v>
      </c>
      <c r="I2326" t="s">
        <v>139</v>
      </c>
      <c r="J2326" t="s">
        <v>87</v>
      </c>
      <c r="K2326" s="5" t="s">
        <v>95</v>
      </c>
      <c r="L2326" s="5" t="s">
        <v>1603</v>
      </c>
      <c r="M2326" s="5" t="s">
        <v>33</v>
      </c>
      <c r="N2326" s="5">
        <v>923</v>
      </c>
      <c r="O2326" s="5">
        <v>1255444.95</v>
      </c>
      <c r="P2326" s="49"/>
      <c r="Q2326" s="48"/>
    </row>
    <row r="2327" spans="1:17" x14ac:dyDescent="0.3">
      <c r="A2327" t="s">
        <v>2829</v>
      </c>
      <c r="B2327" t="s">
        <v>135</v>
      </c>
      <c r="C2327" s="46" t="s">
        <v>176</v>
      </c>
      <c r="D2327" t="s">
        <v>177</v>
      </c>
      <c r="E2327" t="s">
        <v>6</v>
      </c>
      <c r="F2327" t="s">
        <v>1602</v>
      </c>
      <c r="G2327" t="s">
        <v>137</v>
      </c>
      <c r="H2327" t="s">
        <v>138</v>
      </c>
      <c r="I2327" t="s">
        <v>139</v>
      </c>
      <c r="J2327" t="s">
        <v>87</v>
      </c>
      <c r="K2327" s="5" t="s">
        <v>95</v>
      </c>
      <c r="L2327" s="5" t="s">
        <v>1603</v>
      </c>
      <c r="M2327" s="5" t="s">
        <v>33</v>
      </c>
      <c r="N2327" s="5">
        <v>2655</v>
      </c>
      <c r="O2327" s="5">
        <v>4437932.74</v>
      </c>
      <c r="P2327" s="49"/>
      <c r="Q2327" s="48"/>
    </row>
    <row r="2328" spans="1:17" x14ac:dyDescent="0.3">
      <c r="A2328" t="s">
        <v>2830</v>
      </c>
      <c r="B2328" t="s">
        <v>135</v>
      </c>
      <c r="C2328" s="46" t="s">
        <v>176</v>
      </c>
      <c r="D2328" t="s">
        <v>177</v>
      </c>
      <c r="E2328" t="s">
        <v>6</v>
      </c>
      <c r="F2328" t="s">
        <v>1602</v>
      </c>
      <c r="G2328" t="s">
        <v>137</v>
      </c>
      <c r="H2328" t="s">
        <v>138</v>
      </c>
      <c r="I2328" t="s">
        <v>139</v>
      </c>
      <c r="J2328" t="s">
        <v>35</v>
      </c>
      <c r="K2328" s="5" t="s">
        <v>96</v>
      </c>
      <c r="L2328" s="5" t="s">
        <v>1603</v>
      </c>
      <c r="M2328" s="5" t="s">
        <v>33</v>
      </c>
      <c r="N2328" s="5">
        <v>2</v>
      </c>
      <c r="O2328" s="5">
        <v>4229.83</v>
      </c>
      <c r="P2328" s="49"/>
      <c r="Q2328" s="48"/>
    </row>
    <row r="2329" spans="1:17" x14ac:dyDescent="0.3">
      <c r="A2329" t="s">
        <v>2831</v>
      </c>
      <c r="B2329" t="s">
        <v>135</v>
      </c>
      <c r="C2329" s="46" t="s">
        <v>176</v>
      </c>
      <c r="D2329" t="s">
        <v>177</v>
      </c>
      <c r="E2329" t="s">
        <v>6</v>
      </c>
      <c r="F2329" t="s">
        <v>1602</v>
      </c>
      <c r="G2329" t="s">
        <v>137</v>
      </c>
      <c r="H2329" t="s">
        <v>138</v>
      </c>
      <c r="I2329" t="s">
        <v>139</v>
      </c>
      <c r="J2329" t="s">
        <v>88</v>
      </c>
      <c r="K2329" s="5" t="s">
        <v>96</v>
      </c>
      <c r="L2329" s="5" t="s">
        <v>1603</v>
      </c>
      <c r="M2329" s="5" t="s">
        <v>33</v>
      </c>
      <c r="N2329" s="5">
        <v>443</v>
      </c>
      <c r="O2329" s="5">
        <v>1432462.04</v>
      </c>
      <c r="P2329" s="49"/>
      <c r="Q2329" s="48"/>
    </row>
    <row r="2330" spans="1:17" x14ac:dyDescent="0.3">
      <c r="A2330" t="s">
        <v>2832</v>
      </c>
      <c r="B2330" t="s">
        <v>135</v>
      </c>
      <c r="C2330" s="46" t="s">
        <v>176</v>
      </c>
      <c r="D2330" t="s">
        <v>177</v>
      </c>
      <c r="E2330" t="s">
        <v>6</v>
      </c>
      <c r="F2330" t="s">
        <v>1602</v>
      </c>
      <c r="G2330" t="s">
        <v>137</v>
      </c>
      <c r="H2330" t="s">
        <v>138</v>
      </c>
      <c r="I2330" t="s">
        <v>140</v>
      </c>
      <c r="J2330" t="s">
        <v>141</v>
      </c>
      <c r="K2330" s="5" t="s">
        <v>95</v>
      </c>
      <c r="M2330" s="5" t="s">
        <v>33</v>
      </c>
      <c r="N2330" s="5">
        <v>13</v>
      </c>
      <c r="O2330" s="5">
        <v>30737.77</v>
      </c>
      <c r="P2330" s="49"/>
      <c r="Q2330" s="48"/>
    </row>
    <row r="2331" spans="1:17" x14ac:dyDescent="0.3">
      <c r="A2331" t="s">
        <v>2833</v>
      </c>
      <c r="B2331" t="s">
        <v>135</v>
      </c>
      <c r="C2331" s="46" t="s">
        <v>176</v>
      </c>
      <c r="D2331" t="s">
        <v>177</v>
      </c>
      <c r="E2331" t="s">
        <v>6</v>
      </c>
      <c r="F2331" t="s">
        <v>1602</v>
      </c>
      <c r="G2331" t="s">
        <v>137</v>
      </c>
      <c r="H2331" t="s">
        <v>138</v>
      </c>
      <c r="I2331" t="s">
        <v>140</v>
      </c>
      <c r="J2331" t="s">
        <v>141</v>
      </c>
      <c r="K2331" s="5" t="s">
        <v>95</v>
      </c>
      <c r="M2331" s="5" t="s">
        <v>33</v>
      </c>
      <c r="N2331" s="5">
        <v>54</v>
      </c>
      <c r="O2331" s="5">
        <v>69965.929999999993</v>
      </c>
      <c r="P2331" s="49"/>
      <c r="Q2331" s="48"/>
    </row>
    <row r="2332" spans="1:17" x14ac:dyDescent="0.3">
      <c r="A2332" t="s">
        <v>2834</v>
      </c>
      <c r="B2332" t="s">
        <v>135</v>
      </c>
      <c r="C2332" s="46" t="s">
        <v>176</v>
      </c>
      <c r="D2332" t="s">
        <v>177</v>
      </c>
      <c r="E2332" t="s">
        <v>6</v>
      </c>
      <c r="F2332" t="s">
        <v>1602</v>
      </c>
      <c r="G2332" t="s">
        <v>137</v>
      </c>
      <c r="H2332" t="s">
        <v>138</v>
      </c>
      <c r="I2332" t="s">
        <v>140</v>
      </c>
      <c r="J2332" t="s">
        <v>141</v>
      </c>
      <c r="K2332" s="5" t="s">
        <v>95</v>
      </c>
      <c r="M2332" s="5" t="s">
        <v>33</v>
      </c>
      <c r="N2332" s="5">
        <v>784</v>
      </c>
      <c r="O2332" s="5">
        <v>263316</v>
      </c>
      <c r="P2332" s="49"/>
      <c r="Q2332" s="48"/>
    </row>
    <row r="2333" spans="1:17" x14ac:dyDescent="0.3">
      <c r="A2333" t="s">
        <v>2835</v>
      </c>
      <c r="B2333" t="s">
        <v>135</v>
      </c>
      <c r="C2333" s="46" t="s">
        <v>176</v>
      </c>
      <c r="D2333" t="s">
        <v>177</v>
      </c>
      <c r="E2333" t="s">
        <v>6</v>
      </c>
      <c r="F2333" t="s">
        <v>1602</v>
      </c>
      <c r="G2333" t="s">
        <v>137</v>
      </c>
      <c r="H2333" t="s">
        <v>138</v>
      </c>
      <c r="I2333" t="s">
        <v>140</v>
      </c>
      <c r="J2333" t="s">
        <v>141</v>
      </c>
      <c r="K2333" s="5" t="s">
        <v>95</v>
      </c>
      <c r="M2333" s="5" t="s">
        <v>33</v>
      </c>
      <c r="N2333" s="5">
        <v>60</v>
      </c>
      <c r="O2333" s="5">
        <v>97380.72</v>
      </c>
      <c r="P2333" s="49"/>
      <c r="Q2333" s="48"/>
    </row>
    <row r="2334" spans="1:17" x14ac:dyDescent="0.3">
      <c r="A2334" t="s">
        <v>2836</v>
      </c>
      <c r="B2334" t="s">
        <v>135</v>
      </c>
      <c r="C2334" s="46" t="s">
        <v>176</v>
      </c>
      <c r="D2334" t="s">
        <v>177</v>
      </c>
      <c r="E2334" t="s">
        <v>6</v>
      </c>
      <c r="F2334" t="s">
        <v>1602</v>
      </c>
      <c r="G2334" t="s">
        <v>137</v>
      </c>
      <c r="H2334" t="s">
        <v>138</v>
      </c>
      <c r="I2334" t="s">
        <v>140</v>
      </c>
      <c r="J2334" t="s">
        <v>141</v>
      </c>
      <c r="K2334" s="5" t="s">
        <v>96</v>
      </c>
      <c r="M2334" s="5" t="s">
        <v>33</v>
      </c>
      <c r="N2334" s="5">
        <v>1000</v>
      </c>
      <c r="O2334" s="5">
        <v>590994.31999999995</v>
      </c>
      <c r="P2334" s="49"/>
      <c r="Q2334" s="48"/>
    </row>
    <row r="2335" spans="1:17" x14ac:dyDescent="0.3">
      <c r="A2335" t="s">
        <v>2837</v>
      </c>
      <c r="B2335" t="s">
        <v>135</v>
      </c>
      <c r="C2335" s="46" t="s">
        <v>176</v>
      </c>
      <c r="D2335" t="s">
        <v>177</v>
      </c>
      <c r="E2335" t="s">
        <v>6</v>
      </c>
      <c r="F2335" t="s">
        <v>1602</v>
      </c>
      <c r="G2335" t="s">
        <v>137</v>
      </c>
      <c r="H2335" t="s">
        <v>138</v>
      </c>
      <c r="I2335" t="s">
        <v>140</v>
      </c>
      <c r="J2335" t="s">
        <v>141</v>
      </c>
      <c r="K2335" s="5" t="s">
        <v>95</v>
      </c>
      <c r="M2335" s="5" t="s">
        <v>33</v>
      </c>
      <c r="N2335" s="5">
        <v>160</v>
      </c>
      <c r="O2335" s="5">
        <v>381686.42</v>
      </c>
      <c r="P2335" s="49"/>
      <c r="Q2335" s="48"/>
    </row>
    <row r="2336" spans="1:17" x14ac:dyDescent="0.3">
      <c r="A2336" t="s">
        <v>2838</v>
      </c>
      <c r="B2336" t="s">
        <v>135</v>
      </c>
      <c r="C2336" s="46" t="s">
        <v>176</v>
      </c>
      <c r="D2336" t="s">
        <v>177</v>
      </c>
      <c r="E2336" t="s">
        <v>6</v>
      </c>
      <c r="F2336" t="s">
        <v>1602</v>
      </c>
      <c r="G2336" t="s">
        <v>137</v>
      </c>
      <c r="H2336" t="s">
        <v>138</v>
      </c>
      <c r="I2336" t="s">
        <v>140</v>
      </c>
      <c r="J2336" t="s">
        <v>141</v>
      </c>
      <c r="K2336" s="5" t="s">
        <v>95</v>
      </c>
      <c r="M2336" s="5" t="s">
        <v>33</v>
      </c>
      <c r="N2336" s="5">
        <v>9</v>
      </c>
      <c r="O2336" s="5">
        <v>76549.72</v>
      </c>
      <c r="P2336" s="49"/>
      <c r="Q2336" s="48"/>
    </row>
    <row r="2337" spans="1:17" x14ac:dyDescent="0.3">
      <c r="A2337" t="s">
        <v>2839</v>
      </c>
      <c r="B2337" t="s">
        <v>135</v>
      </c>
      <c r="C2337" s="46" t="s">
        <v>176</v>
      </c>
      <c r="D2337" t="s">
        <v>177</v>
      </c>
      <c r="E2337" t="s">
        <v>6</v>
      </c>
      <c r="F2337" t="s">
        <v>1602</v>
      </c>
      <c r="G2337" t="s">
        <v>137</v>
      </c>
      <c r="H2337" t="s">
        <v>138</v>
      </c>
      <c r="I2337" t="s">
        <v>140</v>
      </c>
      <c r="J2337" t="s">
        <v>141</v>
      </c>
      <c r="K2337" s="5" t="s">
        <v>95</v>
      </c>
      <c r="M2337" s="5" t="s">
        <v>33</v>
      </c>
      <c r="N2337" s="5">
        <v>109</v>
      </c>
      <c r="O2337" s="5">
        <v>262141.5</v>
      </c>
      <c r="P2337" s="49"/>
      <c r="Q2337" s="48"/>
    </row>
    <row r="2338" spans="1:17" x14ac:dyDescent="0.3">
      <c r="A2338" t="s">
        <v>2840</v>
      </c>
      <c r="B2338" t="s">
        <v>135</v>
      </c>
      <c r="C2338" s="46" t="s">
        <v>176</v>
      </c>
      <c r="D2338" t="s">
        <v>177</v>
      </c>
      <c r="E2338" t="s">
        <v>6</v>
      </c>
      <c r="F2338" t="s">
        <v>1602</v>
      </c>
      <c r="G2338" t="s">
        <v>137</v>
      </c>
      <c r="H2338" t="s">
        <v>138</v>
      </c>
      <c r="I2338" t="s">
        <v>140</v>
      </c>
      <c r="J2338" t="s">
        <v>141</v>
      </c>
      <c r="K2338" s="5" t="s">
        <v>95</v>
      </c>
      <c r="M2338" s="5" t="s">
        <v>33</v>
      </c>
      <c r="N2338" s="5">
        <v>485</v>
      </c>
      <c r="O2338" s="5">
        <v>685221.03</v>
      </c>
      <c r="P2338" s="49"/>
      <c r="Q2338" s="48"/>
    </row>
    <row r="2339" spans="1:17" x14ac:dyDescent="0.3">
      <c r="A2339" t="s">
        <v>2841</v>
      </c>
      <c r="B2339" t="s">
        <v>135</v>
      </c>
      <c r="C2339" s="46" t="s">
        <v>176</v>
      </c>
      <c r="D2339" t="s">
        <v>177</v>
      </c>
      <c r="E2339" t="s">
        <v>6</v>
      </c>
      <c r="F2339" t="s">
        <v>1602</v>
      </c>
      <c r="G2339" t="s">
        <v>137</v>
      </c>
      <c r="H2339" t="s">
        <v>138</v>
      </c>
      <c r="I2339" t="s">
        <v>140</v>
      </c>
      <c r="J2339" t="s">
        <v>142</v>
      </c>
      <c r="K2339" s="5" t="s">
        <v>96</v>
      </c>
      <c r="M2339" s="5" t="s">
        <v>33</v>
      </c>
      <c r="N2339" s="5">
        <v>1</v>
      </c>
      <c r="O2339" s="5">
        <v>16172.42</v>
      </c>
      <c r="P2339" s="49"/>
      <c r="Q2339" s="48"/>
    </row>
    <row r="2340" spans="1:17" x14ac:dyDescent="0.3">
      <c r="A2340" t="s">
        <v>2842</v>
      </c>
      <c r="B2340" t="s">
        <v>135</v>
      </c>
      <c r="C2340" s="46" t="s">
        <v>176</v>
      </c>
      <c r="D2340" t="s">
        <v>177</v>
      </c>
      <c r="E2340" t="s">
        <v>6</v>
      </c>
      <c r="F2340" t="s">
        <v>1602</v>
      </c>
      <c r="G2340" t="s">
        <v>137</v>
      </c>
      <c r="H2340" t="s">
        <v>138</v>
      </c>
      <c r="I2340" t="s">
        <v>140</v>
      </c>
      <c r="J2340" t="s">
        <v>141</v>
      </c>
      <c r="K2340" s="5" t="s">
        <v>96</v>
      </c>
      <c r="M2340" s="5" t="s">
        <v>33</v>
      </c>
      <c r="N2340" s="5">
        <v>1000</v>
      </c>
      <c r="O2340" s="5">
        <v>3682292.94</v>
      </c>
      <c r="P2340" s="49"/>
      <c r="Q2340" s="48"/>
    </row>
    <row r="2341" spans="1:17" x14ac:dyDescent="0.3">
      <c r="A2341" t="s">
        <v>2843</v>
      </c>
      <c r="B2341" t="s">
        <v>135</v>
      </c>
      <c r="C2341" s="46" t="s">
        <v>176</v>
      </c>
      <c r="D2341" t="s">
        <v>177</v>
      </c>
      <c r="E2341" t="s">
        <v>6</v>
      </c>
      <c r="F2341" t="s">
        <v>1602</v>
      </c>
      <c r="G2341" t="s">
        <v>137</v>
      </c>
      <c r="H2341" t="s">
        <v>138</v>
      </c>
      <c r="I2341" t="s">
        <v>140</v>
      </c>
      <c r="J2341" t="s">
        <v>141</v>
      </c>
      <c r="K2341" s="5" t="s">
        <v>96</v>
      </c>
      <c r="M2341" s="5" t="s">
        <v>33</v>
      </c>
      <c r="N2341" s="5">
        <v>2390</v>
      </c>
      <c r="O2341" s="5">
        <v>980570.65</v>
      </c>
      <c r="P2341" s="49"/>
      <c r="Q2341" s="48"/>
    </row>
    <row r="2342" spans="1:17" x14ac:dyDescent="0.3">
      <c r="A2342" t="s">
        <v>2844</v>
      </c>
      <c r="B2342" t="s">
        <v>135</v>
      </c>
      <c r="C2342" s="46" t="s">
        <v>176</v>
      </c>
      <c r="D2342" t="s">
        <v>177</v>
      </c>
      <c r="E2342" t="s">
        <v>6</v>
      </c>
      <c r="F2342" t="s">
        <v>1602</v>
      </c>
      <c r="G2342" t="s">
        <v>137</v>
      </c>
      <c r="H2342" t="s">
        <v>138</v>
      </c>
      <c r="I2342" t="s">
        <v>140</v>
      </c>
      <c r="J2342" t="s">
        <v>142</v>
      </c>
      <c r="K2342" s="5" t="s">
        <v>96</v>
      </c>
      <c r="M2342" s="5" t="s">
        <v>33</v>
      </c>
      <c r="N2342" s="5">
        <v>20</v>
      </c>
      <c r="O2342" s="5">
        <v>139235.44</v>
      </c>
      <c r="P2342" s="49"/>
      <c r="Q2342" s="48"/>
    </row>
    <row r="2343" spans="1:17" x14ac:dyDescent="0.3">
      <c r="A2343" t="s">
        <v>2845</v>
      </c>
      <c r="B2343" t="s">
        <v>135</v>
      </c>
      <c r="C2343" s="46" t="s">
        <v>176</v>
      </c>
      <c r="D2343" t="s">
        <v>177</v>
      </c>
      <c r="E2343" t="s">
        <v>6</v>
      </c>
      <c r="F2343" t="s">
        <v>1602</v>
      </c>
      <c r="G2343" t="s">
        <v>137</v>
      </c>
      <c r="H2343" t="s">
        <v>138</v>
      </c>
      <c r="I2343" t="s">
        <v>140</v>
      </c>
      <c r="J2343" t="s">
        <v>141</v>
      </c>
      <c r="K2343" s="5" t="s">
        <v>96</v>
      </c>
      <c r="M2343" s="5" t="s">
        <v>33</v>
      </c>
      <c r="N2343" s="5">
        <v>1</v>
      </c>
      <c r="O2343" s="5">
        <v>814.57</v>
      </c>
      <c r="P2343" s="49"/>
      <c r="Q2343" s="48"/>
    </row>
    <row r="2344" spans="1:17" x14ac:dyDescent="0.3">
      <c r="A2344" t="s">
        <v>2846</v>
      </c>
      <c r="B2344" t="s">
        <v>135</v>
      </c>
      <c r="C2344" s="46" t="s">
        <v>176</v>
      </c>
      <c r="D2344" t="s">
        <v>177</v>
      </c>
      <c r="E2344" t="s">
        <v>6</v>
      </c>
      <c r="F2344" t="s">
        <v>1602</v>
      </c>
      <c r="G2344" t="s">
        <v>137</v>
      </c>
      <c r="H2344" t="s">
        <v>138</v>
      </c>
      <c r="I2344" t="s">
        <v>140</v>
      </c>
      <c r="J2344" t="s">
        <v>141</v>
      </c>
      <c r="K2344" s="5" t="s">
        <v>95</v>
      </c>
      <c r="M2344" s="5" t="s">
        <v>33</v>
      </c>
      <c r="N2344" s="5">
        <v>92</v>
      </c>
      <c r="O2344" s="5">
        <v>28000.04</v>
      </c>
      <c r="P2344" s="49"/>
      <c r="Q2344" s="48"/>
    </row>
    <row r="2345" spans="1:17" x14ac:dyDescent="0.3">
      <c r="A2345" t="s">
        <v>2847</v>
      </c>
      <c r="B2345" t="s">
        <v>135</v>
      </c>
      <c r="C2345" s="46" t="s">
        <v>176</v>
      </c>
      <c r="D2345" t="s">
        <v>177</v>
      </c>
      <c r="E2345" t="s">
        <v>6</v>
      </c>
      <c r="F2345" t="s">
        <v>1602</v>
      </c>
      <c r="G2345" t="s">
        <v>137</v>
      </c>
      <c r="H2345" t="s">
        <v>138</v>
      </c>
      <c r="I2345" t="s">
        <v>146</v>
      </c>
      <c r="K2345" s="5" t="s">
        <v>96</v>
      </c>
      <c r="M2345" s="5" t="s">
        <v>33</v>
      </c>
      <c r="N2345" s="5">
        <v>50</v>
      </c>
      <c r="O2345" s="5">
        <v>28607.42</v>
      </c>
      <c r="P2345" s="49"/>
      <c r="Q2345" s="48"/>
    </row>
    <row r="2346" spans="1:17" x14ac:dyDescent="0.3">
      <c r="A2346" t="s">
        <v>2848</v>
      </c>
      <c r="B2346" t="s">
        <v>135</v>
      </c>
      <c r="C2346" s="46" t="s">
        <v>176</v>
      </c>
      <c r="D2346" t="s">
        <v>177</v>
      </c>
      <c r="E2346" t="s">
        <v>6</v>
      </c>
      <c r="F2346" t="s">
        <v>1602</v>
      </c>
      <c r="G2346" t="s">
        <v>137</v>
      </c>
      <c r="H2346" t="s">
        <v>138</v>
      </c>
      <c r="I2346" t="s">
        <v>140</v>
      </c>
      <c r="J2346" t="s">
        <v>153</v>
      </c>
      <c r="K2346" s="5" t="s">
        <v>95</v>
      </c>
      <c r="M2346" s="5" t="s">
        <v>33</v>
      </c>
      <c r="N2346" s="5">
        <v>3360</v>
      </c>
      <c r="O2346" s="5">
        <v>257050.82</v>
      </c>
      <c r="P2346" s="49"/>
      <c r="Q2346" s="48"/>
    </row>
    <row r="2347" spans="1:17" x14ac:dyDescent="0.3">
      <c r="A2347" t="s">
        <v>2849</v>
      </c>
      <c r="B2347" t="s">
        <v>135</v>
      </c>
      <c r="C2347" s="46" t="s">
        <v>176</v>
      </c>
      <c r="D2347" t="s">
        <v>177</v>
      </c>
      <c r="E2347" t="s">
        <v>6</v>
      </c>
      <c r="F2347" t="s">
        <v>1602</v>
      </c>
      <c r="G2347" t="s">
        <v>137</v>
      </c>
      <c r="H2347" t="s">
        <v>138</v>
      </c>
      <c r="I2347" t="s">
        <v>139</v>
      </c>
      <c r="J2347" t="s">
        <v>35</v>
      </c>
      <c r="K2347" s="5" t="s">
        <v>95</v>
      </c>
      <c r="L2347" s="5" t="s">
        <v>1603</v>
      </c>
      <c r="M2347" s="5" t="s">
        <v>33</v>
      </c>
      <c r="N2347" s="5">
        <v>1165</v>
      </c>
      <c r="O2347" s="5">
        <v>3305148.93</v>
      </c>
      <c r="P2347" s="49"/>
      <c r="Q2347" s="48"/>
    </row>
    <row r="2348" spans="1:17" x14ac:dyDescent="0.3">
      <c r="A2348" t="s">
        <v>2850</v>
      </c>
      <c r="B2348" t="s">
        <v>135</v>
      </c>
      <c r="C2348" s="46" t="s">
        <v>176</v>
      </c>
      <c r="D2348" t="s">
        <v>177</v>
      </c>
      <c r="E2348" t="s">
        <v>6</v>
      </c>
      <c r="F2348" t="s">
        <v>1602</v>
      </c>
      <c r="G2348" t="s">
        <v>137</v>
      </c>
      <c r="H2348" t="s">
        <v>138</v>
      </c>
      <c r="I2348" t="s">
        <v>31</v>
      </c>
      <c r="J2348" t="s">
        <v>431</v>
      </c>
      <c r="K2348" s="5" t="s">
        <v>95</v>
      </c>
      <c r="M2348" s="5" t="s">
        <v>33</v>
      </c>
      <c r="N2348" s="5">
        <v>142</v>
      </c>
      <c r="O2348" s="5">
        <v>340367.73</v>
      </c>
      <c r="P2348" s="49"/>
      <c r="Q2348" s="48"/>
    </row>
    <row r="2349" spans="1:17" x14ac:dyDescent="0.3">
      <c r="A2349" t="s">
        <v>2851</v>
      </c>
      <c r="B2349" t="s">
        <v>135</v>
      </c>
      <c r="C2349" s="46" t="s">
        <v>176</v>
      </c>
      <c r="D2349" t="s">
        <v>177</v>
      </c>
      <c r="E2349" t="s">
        <v>6</v>
      </c>
      <c r="F2349" t="s">
        <v>1602</v>
      </c>
      <c r="G2349" t="s">
        <v>137</v>
      </c>
      <c r="H2349" t="s">
        <v>138</v>
      </c>
      <c r="I2349" t="s">
        <v>146</v>
      </c>
      <c r="K2349" s="5" t="s">
        <v>96</v>
      </c>
      <c r="M2349" s="5" t="s">
        <v>33</v>
      </c>
      <c r="N2349" s="5">
        <v>140</v>
      </c>
      <c r="O2349" s="5">
        <v>243802.77</v>
      </c>
      <c r="P2349" s="49"/>
      <c r="Q2349" s="48"/>
    </row>
    <row r="2350" spans="1:17" x14ac:dyDescent="0.3">
      <c r="A2350" t="s">
        <v>2852</v>
      </c>
      <c r="B2350" t="s">
        <v>135</v>
      </c>
      <c r="C2350" s="46" t="s">
        <v>176</v>
      </c>
      <c r="D2350" t="s">
        <v>177</v>
      </c>
      <c r="E2350" t="s">
        <v>6</v>
      </c>
      <c r="F2350" t="s">
        <v>1602</v>
      </c>
      <c r="G2350" t="s">
        <v>137</v>
      </c>
      <c r="H2350" t="s">
        <v>138</v>
      </c>
      <c r="I2350" t="s">
        <v>31</v>
      </c>
      <c r="J2350" t="s">
        <v>1184</v>
      </c>
      <c r="K2350" s="5" t="s">
        <v>96</v>
      </c>
      <c r="M2350" s="5" t="s">
        <v>33</v>
      </c>
      <c r="N2350" s="5">
        <v>33552</v>
      </c>
      <c r="O2350" s="5">
        <v>2023980.91</v>
      </c>
      <c r="P2350" s="49"/>
      <c r="Q2350" s="48"/>
    </row>
    <row r="2351" spans="1:17" x14ac:dyDescent="0.3">
      <c r="A2351" t="s">
        <v>2853</v>
      </c>
      <c r="B2351" t="s">
        <v>135</v>
      </c>
      <c r="C2351" s="46" t="s">
        <v>176</v>
      </c>
      <c r="D2351" t="s">
        <v>177</v>
      </c>
      <c r="E2351" t="s">
        <v>6</v>
      </c>
      <c r="F2351" t="s">
        <v>1602</v>
      </c>
      <c r="G2351" t="s">
        <v>137</v>
      </c>
      <c r="H2351" t="s">
        <v>138</v>
      </c>
      <c r="I2351" t="s">
        <v>31</v>
      </c>
      <c r="J2351" t="s">
        <v>1184</v>
      </c>
      <c r="K2351" s="5" t="s">
        <v>96</v>
      </c>
      <c r="M2351" s="5" t="s">
        <v>33</v>
      </c>
      <c r="N2351" s="5">
        <v>23232</v>
      </c>
      <c r="O2351" s="5">
        <v>1379681.39</v>
      </c>
      <c r="P2351" s="49"/>
      <c r="Q2351" s="48"/>
    </row>
    <row r="2352" spans="1:17" x14ac:dyDescent="0.3">
      <c r="P2352" s="49"/>
      <c r="Q2352" s="48"/>
    </row>
    <row r="2353" spans="16:17" x14ac:dyDescent="0.3">
      <c r="P2353" s="49"/>
      <c r="Q2353" s="48"/>
    </row>
    <row r="2354" spans="16:17" x14ac:dyDescent="0.3">
      <c r="P2354" s="49"/>
      <c r="Q2354" s="48"/>
    </row>
    <row r="2355" spans="16:17" x14ac:dyDescent="0.3">
      <c r="P2355" s="49"/>
      <c r="Q2355" s="48"/>
    </row>
    <row r="2356" spans="16:17" x14ac:dyDescent="0.3">
      <c r="P2356" s="49"/>
      <c r="Q2356" s="48"/>
    </row>
    <row r="2357" spans="16:17" x14ac:dyDescent="0.3">
      <c r="P2357" s="49"/>
      <c r="Q2357" s="48"/>
    </row>
    <row r="2358" spans="16:17" x14ac:dyDescent="0.3">
      <c r="P2358" s="49"/>
      <c r="Q2358" s="48"/>
    </row>
    <row r="2359" spans="16:17" x14ac:dyDescent="0.3">
      <c r="P2359" s="49"/>
      <c r="Q2359" s="48"/>
    </row>
    <row r="2360" spans="16:17" x14ac:dyDescent="0.3">
      <c r="P2360" s="49"/>
      <c r="Q2360" s="48"/>
    </row>
    <row r="2361" spans="16:17" x14ac:dyDescent="0.3">
      <c r="P2361" s="49"/>
      <c r="Q2361" s="48"/>
    </row>
    <row r="2362" spans="16:17" x14ac:dyDescent="0.3">
      <c r="P2362" s="49"/>
      <c r="Q2362" s="48"/>
    </row>
    <row r="2363" spans="16:17" x14ac:dyDescent="0.3">
      <c r="P2363" s="49"/>
      <c r="Q2363" s="48"/>
    </row>
    <row r="2364" spans="16:17" x14ac:dyDescent="0.3">
      <c r="P2364" s="49"/>
      <c r="Q2364" s="48"/>
    </row>
    <row r="2365" spans="16:17" x14ac:dyDescent="0.3">
      <c r="P2365" s="49"/>
      <c r="Q2365" s="48"/>
    </row>
    <row r="2366" spans="16:17" x14ac:dyDescent="0.3">
      <c r="P2366" s="49"/>
      <c r="Q2366" s="48"/>
    </row>
    <row r="2367" spans="16:17" x14ac:dyDescent="0.3">
      <c r="P2367" s="49"/>
      <c r="Q2367" s="48"/>
    </row>
    <row r="2368" spans="16:17" x14ac:dyDescent="0.3">
      <c r="P2368" s="49"/>
      <c r="Q2368" s="48"/>
    </row>
    <row r="2369" spans="16:17" x14ac:dyDescent="0.3">
      <c r="P2369" s="49"/>
      <c r="Q2369" s="48"/>
    </row>
    <row r="2370" spans="16:17" x14ac:dyDescent="0.3">
      <c r="P2370" s="49"/>
      <c r="Q2370" s="48"/>
    </row>
    <row r="2371" spans="16:17" x14ac:dyDescent="0.3">
      <c r="P2371" s="49"/>
      <c r="Q2371" s="48"/>
    </row>
    <row r="2372" spans="16:17" x14ac:dyDescent="0.3">
      <c r="P2372" s="49"/>
      <c r="Q2372" s="48"/>
    </row>
    <row r="2373" spans="16:17" x14ac:dyDescent="0.3">
      <c r="P2373" s="49"/>
      <c r="Q2373" s="48"/>
    </row>
    <row r="2374" spans="16:17" x14ac:dyDescent="0.3">
      <c r="P2374" s="49"/>
      <c r="Q2374" s="48"/>
    </row>
    <row r="2375" spans="16:17" x14ac:dyDescent="0.3">
      <c r="P2375" s="49"/>
      <c r="Q2375" s="48"/>
    </row>
    <row r="2376" spans="16:17" x14ac:dyDescent="0.3">
      <c r="P2376" s="49"/>
      <c r="Q2376" s="48"/>
    </row>
    <row r="2377" spans="16:17" x14ac:dyDescent="0.3">
      <c r="P2377" s="49"/>
      <c r="Q2377" s="48"/>
    </row>
    <row r="2378" spans="16:17" x14ac:dyDescent="0.3">
      <c r="P2378" s="49"/>
      <c r="Q2378" s="48"/>
    </row>
    <row r="2379" spans="16:17" x14ac:dyDescent="0.3">
      <c r="P2379" s="49"/>
      <c r="Q2379" s="48"/>
    </row>
    <row r="2380" spans="16:17" x14ac:dyDescent="0.3">
      <c r="P2380" s="49"/>
      <c r="Q2380" s="48"/>
    </row>
    <row r="2381" spans="16:17" x14ac:dyDescent="0.3">
      <c r="P2381" s="49"/>
      <c r="Q2381" s="48"/>
    </row>
    <row r="2382" spans="16:17" x14ac:dyDescent="0.3">
      <c r="P2382" s="49"/>
      <c r="Q2382" s="48"/>
    </row>
    <row r="2383" spans="16:17" x14ac:dyDescent="0.3">
      <c r="P2383" s="49"/>
      <c r="Q2383" s="48"/>
    </row>
    <row r="2384" spans="16:17" x14ac:dyDescent="0.3">
      <c r="P2384" s="49"/>
      <c r="Q2384" s="48"/>
    </row>
    <row r="2385" spans="16:17" x14ac:dyDescent="0.3">
      <c r="P2385" s="49"/>
      <c r="Q2385" s="48"/>
    </row>
    <row r="2386" spans="16:17" x14ac:dyDescent="0.3">
      <c r="P2386" s="49"/>
      <c r="Q2386" s="48"/>
    </row>
    <row r="2387" spans="16:17" x14ac:dyDescent="0.3">
      <c r="P2387" s="49"/>
      <c r="Q2387" s="48"/>
    </row>
    <row r="2388" spans="16:17" x14ac:dyDescent="0.3">
      <c r="P2388" s="49"/>
      <c r="Q2388" s="48"/>
    </row>
    <row r="2389" spans="16:17" x14ac:dyDescent="0.3">
      <c r="P2389" s="49"/>
      <c r="Q2389" s="48"/>
    </row>
    <row r="2390" spans="16:17" x14ac:dyDescent="0.3">
      <c r="P2390" s="49"/>
      <c r="Q2390" s="48"/>
    </row>
    <row r="2391" spans="16:17" x14ac:dyDescent="0.3">
      <c r="P2391" s="49"/>
      <c r="Q2391" s="48"/>
    </row>
    <row r="2392" spans="16:17" x14ac:dyDescent="0.3">
      <c r="P2392" s="49"/>
      <c r="Q2392" s="48"/>
    </row>
    <row r="2393" spans="16:17" x14ac:dyDescent="0.3">
      <c r="P2393" s="49"/>
      <c r="Q2393" s="48"/>
    </row>
    <row r="2394" spans="16:17" x14ac:dyDescent="0.3">
      <c r="P2394" s="49"/>
      <c r="Q2394" s="48"/>
    </row>
    <row r="2395" spans="16:17" x14ac:dyDescent="0.3">
      <c r="P2395" s="49"/>
      <c r="Q2395" s="48"/>
    </row>
    <row r="2396" spans="16:17" x14ac:dyDescent="0.3">
      <c r="P2396" s="49"/>
      <c r="Q2396" s="48"/>
    </row>
    <row r="2397" spans="16:17" x14ac:dyDescent="0.3">
      <c r="P2397" s="49"/>
      <c r="Q2397" s="48"/>
    </row>
    <row r="2398" spans="16:17" x14ac:dyDescent="0.3">
      <c r="P2398" s="49"/>
      <c r="Q2398" s="48"/>
    </row>
    <row r="2399" spans="16:17" x14ac:dyDescent="0.3">
      <c r="P2399" s="49"/>
      <c r="Q2399" s="48"/>
    </row>
    <row r="2400" spans="16:17" x14ac:dyDescent="0.3">
      <c r="P2400" s="49"/>
      <c r="Q2400" s="48"/>
    </row>
    <row r="2401" spans="16:17" x14ac:dyDescent="0.3">
      <c r="P2401" s="49"/>
      <c r="Q2401" s="48"/>
    </row>
    <row r="2402" spans="16:17" x14ac:dyDescent="0.3">
      <c r="P2402" s="49"/>
      <c r="Q2402" s="48"/>
    </row>
    <row r="2403" spans="16:17" x14ac:dyDescent="0.3">
      <c r="P2403" s="49"/>
      <c r="Q2403" s="48"/>
    </row>
    <row r="2404" spans="16:17" x14ac:dyDescent="0.3">
      <c r="P2404" s="49"/>
      <c r="Q2404" s="48"/>
    </row>
    <row r="2405" spans="16:17" x14ac:dyDescent="0.3">
      <c r="P2405" s="49"/>
      <c r="Q2405" s="48"/>
    </row>
    <row r="2406" spans="16:17" x14ac:dyDescent="0.3">
      <c r="P2406" s="49"/>
      <c r="Q2406" s="48"/>
    </row>
    <row r="2407" spans="16:17" x14ac:dyDescent="0.3">
      <c r="P2407" s="49"/>
      <c r="Q2407" s="48"/>
    </row>
    <row r="2408" spans="16:17" x14ac:dyDescent="0.3">
      <c r="P2408" s="49"/>
      <c r="Q2408" s="48"/>
    </row>
    <row r="2409" spans="16:17" x14ac:dyDescent="0.3">
      <c r="P2409" s="49"/>
      <c r="Q2409" s="48"/>
    </row>
    <row r="2410" spans="16:17" x14ac:dyDescent="0.3">
      <c r="P2410" s="49"/>
      <c r="Q2410" s="48"/>
    </row>
    <row r="2411" spans="16:17" x14ac:dyDescent="0.3">
      <c r="P2411" s="49"/>
      <c r="Q2411" s="48"/>
    </row>
    <row r="2412" spans="16:17" x14ac:dyDescent="0.3">
      <c r="P2412" s="49"/>
      <c r="Q2412" s="48"/>
    </row>
    <row r="2413" spans="16:17" x14ac:dyDescent="0.3">
      <c r="P2413" s="49"/>
      <c r="Q2413" s="48"/>
    </row>
    <row r="2414" spans="16:17" x14ac:dyDescent="0.3">
      <c r="P2414" s="49"/>
      <c r="Q2414" s="48"/>
    </row>
    <row r="2415" spans="16:17" x14ac:dyDescent="0.3">
      <c r="P2415" s="49"/>
      <c r="Q2415" s="48"/>
    </row>
    <row r="2416" spans="16:17" x14ac:dyDescent="0.3">
      <c r="P2416" s="49"/>
      <c r="Q2416" s="48"/>
    </row>
    <row r="2417" spans="16:17" x14ac:dyDescent="0.3">
      <c r="P2417" s="49"/>
      <c r="Q2417" s="48"/>
    </row>
    <row r="2418" spans="16:17" x14ac:dyDescent="0.3">
      <c r="P2418" s="49"/>
      <c r="Q2418" s="48"/>
    </row>
    <row r="2419" spans="16:17" x14ac:dyDescent="0.3">
      <c r="P2419" s="49"/>
      <c r="Q2419" s="48"/>
    </row>
    <row r="2420" spans="16:17" x14ac:dyDescent="0.3">
      <c r="P2420" s="49"/>
      <c r="Q2420" s="48"/>
    </row>
    <row r="2421" spans="16:17" x14ac:dyDescent="0.3">
      <c r="P2421" s="49"/>
      <c r="Q2421" s="48"/>
    </row>
    <row r="2422" spans="16:17" x14ac:dyDescent="0.3">
      <c r="P2422" s="49"/>
      <c r="Q2422" s="48"/>
    </row>
    <row r="2423" spans="16:17" x14ac:dyDescent="0.3">
      <c r="P2423" s="49"/>
      <c r="Q2423" s="48"/>
    </row>
    <row r="2424" spans="16:17" x14ac:dyDescent="0.3">
      <c r="P2424" s="49"/>
      <c r="Q2424" s="48"/>
    </row>
    <row r="2425" spans="16:17" x14ac:dyDescent="0.3">
      <c r="P2425" s="49"/>
      <c r="Q2425" s="48"/>
    </row>
    <row r="2426" spans="16:17" x14ac:dyDescent="0.3">
      <c r="P2426" s="49"/>
      <c r="Q2426" s="48"/>
    </row>
    <row r="2427" spans="16:17" x14ac:dyDescent="0.3">
      <c r="P2427" s="49"/>
      <c r="Q2427" s="48"/>
    </row>
    <row r="2428" spans="16:17" x14ac:dyDescent="0.3">
      <c r="P2428" s="49"/>
      <c r="Q2428" s="48"/>
    </row>
    <row r="2429" spans="16:17" x14ac:dyDescent="0.3">
      <c r="P2429" s="49"/>
      <c r="Q2429" s="48"/>
    </row>
    <row r="2430" spans="16:17" x14ac:dyDescent="0.3">
      <c r="P2430" s="49"/>
      <c r="Q2430" s="48"/>
    </row>
    <row r="2431" spans="16:17" x14ac:dyDescent="0.3">
      <c r="P2431" s="49"/>
      <c r="Q2431" s="48"/>
    </row>
    <row r="2432" spans="16:17" x14ac:dyDescent="0.3">
      <c r="P2432" s="49"/>
      <c r="Q2432" s="48"/>
    </row>
    <row r="2433" spans="16:17" x14ac:dyDescent="0.3">
      <c r="P2433" s="49"/>
      <c r="Q2433" s="48"/>
    </row>
    <row r="2434" spans="16:17" x14ac:dyDescent="0.3">
      <c r="P2434" s="49"/>
      <c r="Q2434" s="48"/>
    </row>
    <row r="2435" spans="16:17" x14ac:dyDescent="0.3">
      <c r="P2435" s="49"/>
      <c r="Q2435" s="48"/>
    </row>
    <row r="2436" spans="16:17" x14ac:dyDescent="0.3">
      <c r="P2436" s="49"/>
      <c r="Q2436" s="48"/>
    </row>
    <row r="2437" spans="16:17" x14ac:dyDescent="0.3">
      <c r="P2437" s="49"/>
      <c r="Q2437" s="48"/>
    </row>
    <row r="2438" spans="16:17" x14ac:dyDescent="0.3">
      <c r="P2438" s="49"/>
      <c r="Q2438" s="48"/>
    </row>
    <row r="2439" spans="16:17" x14ac:dyDescent="0.3">
      <c r="P2439" s="49"/>
      <c r="Q2439" s="48"/>
    </row>
    <row r="2440" spans="16:17" x14ac:dyDescent="0.3">
      <c r="P2440" s="49"/>
      <c r="Q2440" s="48"/>
    </row>
    <row r="2441" spans="16:17" x14ac:dyDescent="0.3">
      <c r="P2441" s="49"/>
      <c r="Q2441" s="48"/>
    </row>
    <row r="2442" spans="16:17" x14ac:dyDescent="0.3">
      <c r="P2442" s="49"/>
      <c r="Q2442" s="48"/>
    </row>
    <row r="2443" spans="16:17" x14ac:dyDescent="0.3">
      <c r="P2443" s="49"/>
      <c r="Q2443" s="48"/>
    </row>
    <row r="2444" spans="16:17" x14ac:dyDescent="0.3">
      <c r="P2444" s="49"/>
      <c r="Q2444" s="48"/>
    </row>
    <row r="2445" spans="16:17" x14ac:dyDescent="0.3">
      <c r="P2445" s="49"/>
      <c r="Q2445" s="48"/>
    </row>
    <row r="2446" spans="16:17" x14ac:dyDescent="0.3">
      <c r="P2446" s="49"/>
      <c r="Q2446" s="48"/>
    </row>
    <row r="2447" spans="16:17" x14ac:dyDescent="0.3">
      <c r="P2447" s="49"/>
      <c r="Q2447" s="48"/>
    </row>
    <row r="2448" spans="16:17" x14ac:dyDescent="0.3">
      <c r="P2448" s="49"/>
      <c r="Q2448" s="48"/>
    </row>
    <row r="2449" spans="16:17" x14ac:dyDescent="0.3">
      <c r="P2449" s="49"/>
      <c r="Q2449" s="48"/>
    </row>
    <row r="2450" spans="16:17" x14ac:dyDescent="0.3">
      <c r="P2450" s="49"/>
      <c r="Q2450" s="48"/>
    </row>
    <row r="2451" spans="16:17" x14ac:dyDescent="0.3">
      <c r="P2451" s="49"/>
      <c r="Q2451" s="48"/>
    </row>
    <row r="2452" spans="16:17" x14ac:dyDescent="0.3">
      <c r="P2452" s="49"/>
      <c r="Q2452" s="48"/>
    </row>
    <row r="2453" spans="16:17" x14ac:dyDescent="0.3">
      <c r="P2453" s="49"/>
      <c r="Q2453" s="48"/>
    </row>
    <row r="2454" spans="16:17" x14ac:dyDescent="0.3">
      <c r="P2454" s="49"/>
      <c r="Q2454" s="48"/>
    </row>
    <row r="2455" spans="16:17" x14ac:dyDescent="0.3">
      <c r="P2455" s="49"/>
      <c r="Q2455" s="48"/>
    </row>
    <row r="2456" spans="16:17" x14ac:dyDescent="0.3">
      <c r="P2456" s="49"/>
      <c r="Q2456" s="48"/>
    </row>
    <row r="2457" spans="16:17" x14ac:dyDescent="0.3">
      <c r="P2457" s="49"/>
      <c r="Q2457" s="48"/>
    </row>
    <row r="2458" spans="16:17" x14ac:dyDescent="0.3">
      <c r="P2458" s="49"/>
      <c r="Q2458" s="48"/>
    </row>
    <row r="2459" spans="16:17" x14ac:dyDescent="0.3">
      <c r="P2459" s="49"/>
      <c r="Q2459" s="48"/>
    </row>
    <row r="2460" spans="16:17" x14ac:dyDescent="0.3">
      <c r="P2460" s="49"/>
      <c r="Q2460" s="48"/>
    </row>
    <row r="2461" spans="16:17" x14ac:dyDescent="0.3">
      <c r="P2461" s="49"/>
      <c r="Q2461" s="48"/>
    </row>
    <row r="2462" spans="16:17" x14ac:dyDescent="0.3">
      <c r="P2462" s="49"/>
      <c r="Q2462" s="48"/>
    </row>
    <row r="2463" spans="16:17" x14ac:dyDescent="0.3">
      <c r="P2463" s="49"/>
      <c r="Q2463" s="48"/>
    </row>
    <row r="2464" spans="16:17" x14ac:dyDescent="0.3">
      <c r="P2464" s="49"/>
      <c r="Q2464" s="48"/>
    </row>
    <row r="2465" spans="16:17" x14ac:dyDescent="0.3">
      <c r="P2465" s="49"/>
      <c r="Q2465" s="48"/>
    </row>
    <row r="2466" spans="16:17" x14ac:dyDescent="0.3">
      <c r="P2466" s="49"/>
      <c r="Q2466" s="48"/>
    </row>
    <row r="2467" spans="16:17" x14ac:dyDescent="0.3">
      <c r="P2467" s="49"/>
      <c r="Q2467" s="48"/>
    </row>
    <row r="2468" spans="16:17" x14ac:dyDescent="0.3">
      <c r="P2468" s="49"/>
      <c r="Q2468" s="48"/>
    </row>
    <row r="2469" spans="16:17" x14ac:dyDescent="0.3">
      <c r="P2469" s="49"/>
      <c r="Q2469" s="48"/>
    </row>
    <row r="2470" spans="16:17" x14ac:dyDescent="0.3">
      <c r="P2470" s="49"/>
      <c r="Q2470" s="48"/>
    </row>
    <row r="2471" spans="16:17" x14ac:dyDescent="0.3">
      <c r="P2471" s="49"/>
      <c r="Q2471" s="48"/>
    </row>
    <row r="2472" spans="16:17" x14ac:dyDescent="0.3">
      <c r="P2472" s="49"/>
      <c r="Q2472" s="48"/>
    </row>
    <row r="2473" spans="16:17" x14ac:dyDescent="0.3">
      <c r="P2473" s="49"/>
      <c r="Q2473" s="48"/>
    </row>
    <row r="2474" spans="16:17" x14ac:dyDescent="0.3">
      <c r="P2474" s="49"/>
      <c r="Q2474" s="48"/>
    </row>
    <row r="2475" spans="16:17" x14ac:dyDescent="0.3">
      <c r="P2475" s="49"/>
      <c r="Q2475" s="48"/>
    </row>
    <row r="2476" spans="16:17" x14ac:dyDescent="0.3">
      <c r="P2476" s="49"/>
      <c r="Q2476" s="48"/>
    </row>
    <row r="2477" spans="16:17" x14ac:dyDescent="0.3">
      <c r="P2477" s="49"/>
      <c r="Q2477" s="48"/>
    </row>
    <row r="2478" spans="16:17" x14ac:dyDescent="0.3">
      <c r="P2478" s="49"/>
      <c r="Q2478" s="48"/>
    </row>
    <row r="2479" spans="16:17" x14ac:dyDescent="0.3">
      <c r="P2479" s="49"/>
      <c r="Q2479" s="48"/>
    </row>
    <row r="2480" spans="16:17" x14ac:dyDescent="0.3">
      <c r="P2480" s="49"/>
      <c r="Q2480" s="48"/>
    </row>
    <row r="2481" spans="16:17" x14ac:dyDescent="0.3">
      <c r="P2481" s="49"/>
      <c r="Q2481" s="48"/>
    </row>
    <row r="2482" spans="16:17" x14ac:dyDescent="0.3">
      <c r="P2482" s="49"/>
      <c r="Q2482" s="48"/>
    </row>
    <row r="2483" spans="16:17" x14ac:dyDescent="0.3">
      <c r="P2483" s="49"/>
      <c r="Q2483" s="48"/>
    </row>
    <row r="2484" spans="16:17" x14ac:dyDescent="0.3">
      <c r="P2484" s="49"/>
      <c r="Q2484" s="48"/>
    </row>
    <row r="2485" spans="16:17" x14ac:dyDescent="0.3">
      <c r="P2485" s="49"/>
      <c r="Q2485" s="48"/>
    </row>
    <row r="2486" spans="16:17" x14ac:dyDescent="0.3">
      <c r="P2486" s="49"/>
      <c r="Q2486" s="48"/>
    </row>
    <row r="2487" spans="16:17" x14ac:dyDescent="0.3">
      <c r="P2487" s="49"/>
      <c r="Q2487" s="48"/>
    </row>
    <row r="2488" spans="16:17" x14ac:dyDescent="0.3">
      <c r="P2488" s="49"/>
      <c r="Q2488" s="48"/>
    </row>
    <row r="2489" spans="16:17" x14ac:dyDescent="0.3">
      <c r="P2489" s="49"/>
      <c r="Q2489" s="48"/>
    </row>
    <row r="2490" spans="16:17" x14ac:dyDescent="0.3">
      <c r="P2490" s="49"/>
      <c r="Q2490" s="48"/>
    </row>
    <row r="2491" spans="16:17" x14ac:dyDescent="0.3">
      <c r="P2491" s="49"/>
      <c r="Q2491" s="48"/>
    </row>
    <row r="2492" spans="16:17" x14ac:dyDescent="0.3">
      <c r="P2492" s="49"/>
      <c r="Q2492" s="48"/>
    </row>
    <row r="2493" spans="16:17" x14ac:dyDescent="0.3">
      <c r="P2493" s="49"/>
      <c r="Q2493" s="48"/>
    </row>
    <row r="2494" spans="16:17" x14ac:dyDescent="0.3">
      <c r="P2494" s="49"/>
      <c r="Q2494" s="48"/>
    </row>
    <row r="2495" spans="16:17" x14ac:dyDescent="0.3">
      <c r="P2495" s="49"/>
      <c r="Q2495" s="48"/>
    </row>
    <row r="2496" spans="16:17" x14ac:dyDescent="0.3">
      <c r="P2496" s="49"/>
      <c r="Q2496" s="48"/>
    </row>
    <row r="2497" spans="16:17" x14ac:dyDescent="0.3">
      <c r="P2497" s="49"/>
      <c r="Q2497" s="48"/>
    </row>
    <row r="2498" spans="16:17" x14ac:dyDescent="0.3">
      <c r="P2498" s="49"/>
      <c r="Q2498" s="48"/>
    </row>
    <row r="2499" spans="16:17" x14ac:dyDescent="0.3">
      <c r="P2499" s="49"/>
      <c r="Q2499" s="48"/>
    </row>
    <row r="2500" spans="16:17" x14ac:dyDescent="0.3">
      <c r="P2500" s="49"/>
      <c r="Q2500" s="48"/>
    </row>
    <row r="2501" spans="16:17" x14ac:dyDescent="0.3">
      <c r="P2501" s="49"/>
      <c r="Q2501" s="48"/>
    </row>
    <row r="2502" spans="16:17" x14ac:dyDescent="0.3">
      <c r="P2502" s="49"/>
      <c r="Q2502" s="48"/>
    </row>
    <row r="2503" spans="16:17" x14ac:dyDescent="0.3">
      <c r="P2503" s="49"/>
      <c r="Q2503" s="48"/>
    </row>
    <row r="2504" spans="16:17" x14ac:dyDescent="0.3">
      <c r="P2504" s="49"/>
      <c r="Q2504" s="48"/>
    </row>
    <row r="2505" spans="16:17" x14ac:dyDescent="0.3">
      <c r="P2505" s="49"/>
      <c r="Q2505" s="48"/>
    </row>
    <row r="2506" spans="16:17" x14ac:dyDescent="0.3">
      <c r="P2506" s="49"/>
      <c r="Q2506" s="48"/>
    </row>
    <row r="2507" spans="16:17" x14ac:dyDescent="0.3">
      <c r="P2507" s="49"/>
      <c r="Q2507" s="48"/>
    </row>
    <row r="2508" spans="16:17" x14ac:dyDescent="0.3">
      <c r="P2508" s="49"/>
      <c r="Q2508" s="48"/>
    </row>
    <row r="2509" spans="16:17" x14ac:dyDescent="0.3">
      <c r="P2509" s="49"/>
      <c r="Q2509" s="48"/>
    </row>
    <row r="2510" spans="16:17" x14ac:dyDescent="0.3">
      <c r="P2510" s="49"/>
      <c r="Q2510" s="48"/>
    </row>
    <row r="2511" spans="16:17" x14ac:dyDescent="0.3">
      <c r="P2511" s="49"/>
      <c r="Q2511" s="48"/>
    </row>
    <row r="2512" spans="16:17" x14ac:dyDescent="0.3">
      <c r="P2512" s="49"/>
      <c r="Q2512" s="48"/>
    </row>
    <row r="2513" spans="16:17" x14ac:dyDescent="0.3">
      <c r="P2513" s="49"/>
      <c r="Q2513" s="48"/>
    </row>
    <row r="2514" spans="16:17" x14ac:dyDescent="0.3">
      <c r="P2514" s="49"/>
      <c r="Q2514" s="48"/>
    </row>
    <row r="2515" spans="16:17" x14ac:dyDescent="0.3">
      <c r="P2515" s="49"/>
      <c r="Q2515" s="48"/>
    </row>
    <row r="2516" spans="16:17" x14ac:dyDescent="0.3">
      <c r="P2516" s="49"/>
      <c r="Q2516" s="48"/>
    </row>
    <row r="2517" spans="16:17" x14ac:dyDescent="0.3">
      <c r="P2517" s="49"/>
      <c r="Q2517" s="48"/>
    </row>
    <row r="2518" spans="16:17" x14ac:dyDescent="0.3">
      <c r="P2518" s="49"/>
      <c r="Q2518" s="48"/>
    </row>
    <row r="2519" spans="16:17" x14ac:dyDescent="0.3">
      <c r="P2519" s="49"/>
      <c r="Q2519" s="48"/>
    </row>
    <row r="2520" spans="16:17" x14ac:dyDescent="0.3">
      <c r="P2520" s="49"/>
      <c r="Q2520" s="48"/>
    </row>
    <row r="2521" spans="16:17" x14ac:dyDescent="0.3">
      <c r="P2521" s="49"/>
      <c r="Q2521" s="48"/>
    </row>
    <row r="2522" spans="16:17" x14ac:dyDescent="0.3">
      <c r="P2522" s="49"/>
      <c r="Q2522" s="48"/>
    </row>
    <row r="2523" spans="16:17" x14ac:dyDescent="0.3">
      <c r="P2523" s="49"/>
      <c r="Q2523" s="48"/>
    </row>
    <row r="2524" spans="16:17" x14ac:dyDescent="0.3">
      <c r="P2524" s="49"/>
      <c r="Q2524" s="48"/>
    </row>
    <row r="2525" spans="16:17" x14ac:dyDescent="0.3">
      <c r="P2525" s="49"/>
      <c r="Q2525" s="48"/>
    </row>
    <row r="2526" spans="16:17" x14ac:dyDescent="0.3">
      <c r="P2526" s="49"/>
      <c r="Q2526" s="48"/>
    </row>
    <row r="2527" spans="16:17" x14ac:dyDescent="0.3">
      <c r="P2527" s="49"/>
      <c r="Q2527" s="48"/>
    </row>
    <row r="2528" spans="16:17" x14ac:dyDescent="0.3">
      <c r="P2528" s="49"/>
      <c r="Q2528" s="48"/>
    </row>
    <row r="2529" spans="16:17" x14ac:dyDescent="0.3">
      <c r="P2529" s="49"/>
      <c r="Q2529" s="48"/>
    </row>
    <row r="2530" spans="16:17" x14ac:dyDescent="0.3">
      <c r="P2530" s="49"/>
      <c r="Q2530" s="48"/>
    </row>
    <row r="2531" spans="16:17" x14ac:dyDescent="0.3">
      <c r="P2531" s="49"/>
      <c r="Q2531" s="48"/>
    </row>
    <row r="2532" spans="16:17" x14ac:dyDescent="0.3">
      <c r="P2532" s="49"/>
      <c r="Q2532" s="48"/>
    </row>
    <row r="2533" spans="16:17" x14ac:dyDescent="0.3">
      <c r="P2533" s="49"/>
      <c r="Q2533" s="48"/>
    </row>
    <row r="2534" spans="16:17" x14ac:dyDescent="0.3">
      <c r="P2534" s="49"/>
      <c r="Q2534" s="48"/>
    </row>
    <row r="2535" spans="16:17" x14ac:dyDescent="0.3">
      <c r="P2535" s="49"/>
      <c r="Q2535" s="48"/>
    </row>
    <row r="2536" spans="16:17" x14ac:dyDescent="0.3">
      <c r="P2536" s="49"/>
      <c r="Q2536" s="48"/>
    </row>
    <row r="2537" spans="16:17" x14ac:dyDescent="0.3">
      <c r="P2537" s="49"/>
      <c r="Q2537" s="48"/>
    </row>
    <row r="2538" spans="16:17" x14ac:dyDescent="0.3">
      <c r="P2538" s="49"/>
      <c r="Q2538" s="48"/>
    </row>
    <row r="2539" spans="16:17" x14ac:dyDescent="0.3">
      <c r="P2539" s="49"/>
      <c r="Q2539" s="48"/>
    </row>
    <row r="2540" spans="16:17" x14ac:dyDescent="0.3">
      <c r="P2540" s="49"/>
      <c r="Q2540" s="48"/>
    </row>
    <row r="2541" spans="16:17" x14ac:dyDescent="0.3">
      <c r="P2541" s="49"/>
      <c r="Q2541" s="48"/>
    </row>
    <row r="2542" spans="16:17" x14ac:dyDescent="0.3">
      <c r="P2542" s="49"/>
      <c r="Q2542" s="48"/>
    </row>
    <row r="2543" spans="16:17" x14ac:dyDescent="0.3">
      <c r="P2543" s="49"/>
      <c r="Q2543" s="48"/>
    </row>
    <row r="2544" spans="16:17" x14ac:dyDescent="0.3">
      <c r="P2544" s="49"/>
      <c r="Q2544" s="48"/>
    </row>
    <row r="2545" spans="16:17" x14ac:dyDescent="0.3">
      <c r="P2545" s="49"/>
      <c r="Q2545" s="48"/>
    </row>
    <row r="2546" spans="16:17" x14ac:dyDescent="0.3">
      <c r="P2546" s="49"/>
      <c r="Q2546" s="48"/>
    </row>
    <row r="2547" spans="16:17" x14ac:dyDescent="0.3">
      <c r="P2547" s="49"/>
      <c r="Q2547" s="48"/>
    </row>
    <row r="2548" spans="16:17" x14ac:dyDescent="0.3">
      <c r="P2548" s="49"/>
      <c r="Q2548" s="48"/>
    </row>
    <row r="2549" spans="16:17" x14ac:dyDescent="0.3">
      <c r="P2549" s="49"/>
      <c r="Q2549" s="48"/>
    </row>
    <row r="2550" spans="16:17" x14ac:dyDescent="0.3">
      <c r="P2550" s="49"/>
      <c r="Q2550" s="48"/>
    </row>
    <row r="2551" spans="16:17" x14ac:dyDescent="0.3">
      <c r="P2551" s="49"/>
      <c r="Q2551" s="48"/>
    </row>
    <row r="2552" spans="16:17" x14ac:dyDescent="0.3">
      <c r="P2552" s="49"/>
      <c r="Q2552" s="48"/>
    </row>
    <row r="2553" spans="16:17" x14ac:dyDescent="0.3">
      <c r="P2553" s="49"/>
      <c r="Q2553" s="48"/>
    </row>
    <row r="2554" spans="16:17" x14ac:dyDescent="0.3">
      <c r="P2554" s="49"/>
      <c r="Q2554" s="48"/>
    </row>
    <row r="2555" spans="16:17" x14ac:dyDescent="0.3">
      <c r="P2555" s="49"/>
      <c r="Q2555" s="48"/>
    </row>
    <row r="2556" spans="16:17" x14ac:dyDescent="0.3">
      <c r="P2556" s="49"/>
      <c r="Q2556" s="48"/>
    </row>
    <row r="2557" spans="16:17" x14ac:dyDescent="0.3">
      <c r="P2557" s="49"/>
      <c r="Q2557" s="48"/>
    </row>
    <row r="2558" spans="16:17" x14ac:dyDescent="0.3">
      <c r="P2558" s="49"/>
      <c r="Q2558" s="48"/>
    </row>
    <row r="2559" spans="16:17" x14ac:dyDescent="0.3">
      <c r="P2559" s="49"/>
      <c r="Q2559" s="48"/>
    </row>
    <row r="2560" spans="16:17" x14ac:dyDescent="0.3">
      <c r="P2560" s="49"/>
      <c r="Q2560" s="48"/>
    </row>
    <row r="2561" spans="16:17" x14ac:dyDescent="0.3">
      <c r="P2561" s="49"/>
      <c r="Q2561" s="48"/>
    </row>
    <row r="2562" spans="16:17" x14ac:dyDescent="0.3">
      <c r="P2562" s="49"/>
      <c r="Q2562" s="48"/>
    </row>
    <row r="2563" spans="16:17" x14ac:dyDescent="0.3">
      <c r="P2563" s="49"/>
      <c r="Q2563" s="48"/>
    </row>
    <row r="2564" spans="16:17" x14ac:dyDescent="0.3">
      <c r="P2564" s="49"/>
      <c r="Q2564" s="48"/>
    </row>
    <row r="2565" spans="16:17" x14ac:dyDescent="0.3">
      <c r="P2565" s="49"/>
      <c r="Q2565" s="48"/>
    </row>
    <row r="2566" spans="16:17" x14ac:dyDescent="0.3">
      <c r="P2566" s="49"/>
      <c r="Q2566" s="48"/>
    </row>
    <row r="2567" spans="16:17" x14ac:dyDescent="0.3">
      <c r="P2567" s="49"/>
      <c r="Q2567" s="48"/>
    </row>
    <row r="2568" spans="16:17" x14ac:dyDescent="0.3">
      <c r="P2568" s="49"/>
      <c r="Q2568" s="48"/>
    </row>
    <row r="2569" spans="16:17" x14ac:dyDescent="0.3">
      <c r="P2569" s="49"/>
      <c r="Q2569" s="48"/>
    </row>
    <row r="2570" spans="16:17" x14ac:dyDescent="0.3">
      <c r="P2570" s="49"/>
      <c r="Q2570" s="48"/>
    </row>
    <row r="2571" spans="16:17" x14ac:dyDescent="0.3">
      <c r="P2571" s="49"/>
      <c r="Q2571" s="48"/>
    </row>
    <row r="2572" spans="16:17" x14ac:dyDescent="0.3">
      <c r="P2572" s="49"/>
      <c r="Q2572" s="48"/>
    </row>
    <row r="2573" spans="16:17" x14ac:dyDescent="0.3">
      <c r="P2573" s="49"/>
      <c r="Q2573" s="48"/>
    </row>
    <row r="2574" spans="16:17" x14ac:dyDescent="0.3">
      <c r="P2574" s="49"/>
      <c r="Q2574" s="48"/>
    </row>
    <row r="2575" spans="16:17" x14ac:dyDescent="0.3">
      <c r="P2575" s="49"/>
      <c r="Q2575" s="48"/>
    </row>
    <row r="2576" spans="16:17" x14ac:dyDescent="0.3">
      <c r="P2576" s="49"/>
      <c r="Q2576" s="48"/>
    </row>
    <row r="2577" spans="16:17" x14ac:dyDescent="0.3">
      <c r="P2577" s="49"/>
      <c r="Q2577" s="48"/>
    </row>
    <row r="2578" spans="16:17" x14ac:dyDescent="0.3">
      <c r="P2578" s="49"/>
      <c r="Q2578" s="48"/>
    </row>
    <row r="2579" spans="16:17" x14ac:dyDescent="0.3">
      <c r="P2579" s="49"/>
      <c r="Q2579" s="48"/>
    </row>
    <row r="2580" spans="16:17" x14ac:dyDescent="0.3">
      <c r="P2580" s="49"/>
      <c r="Q2580" s="48"/>
    </row>
    <row r="2581" spans="16:17" x14ac:dyDescent="0.3">
      <c r="P2581" s="49"/>
      <c r="Q2581" s="48"/>
    </row>
    <row r="2582" spans="16:17" x14ac:dyDescent="0.3">
      <c r="P2582" s="49"/>
      <c r="Q2582" s="48"/>
    </row>
    <row r="2583" spans="16:17" x14ac:dyDescent="0.3">
      <c r="P2583" s="49"/>
      <c r="Q2583" s="48"/>
    </row>
    <row r="2584" spans="16:17" x14ac:dyDescent="0.3">
      <c r="P2584" s="49"/>
      <c r="Q2584" s="48"/>
    </row>
    <row r="2585" spans="16:17" x14ac:dyDescent="0.3">
      <c r="P2585" s="49"/>
      <c r="Q2585" s="48"/>
    </row>
    <row r="2586" spans="16:17" x14ac:dyDescent="0.3">
      <c r="P2586" s="49"/>
      <c r="Q2586" s="48"/>
    </row>
    <row r="2587" spans="16:17" x14ac:dyDescent="0.3">
      <c r="P2587" s="49"/>
      <c r="Q2587" s="48"/>
    </row>
    <row r="2588" spans="16:17" x14ac:dyDescent="0.3">
      <c r="P2588" s="49"/>
      <c r="Q2588" s="48"/>
    </row>
    <row r="2589" spans="16:17" x14ac:dyDescent="0.3">
      <c r="P2589" s="49"/>
      <c r="Q2589" s="48"/>
    </row>
    <row r="2590" spans="16:17" x14ac:dyDescent="0.3">
      <c r="P2590" s="49"/>
      <c r="Q2590" s="48"/>
    </row>
    <row r="2591" spans="16:17" x14ac:dyDescent="0.3">
      <c r="P2591" s="49"/>
      <c r="Q2591" s="48"/>
    </row>
    <row r="2592" spans="16:17" x14ac:dyDescent="0.3">
      <c r="P2592" s="49"/>
      <c r="Q2592" s="48"/>
    </row>
    <row r="2593" spans="16:17" x14ac:dyDescent="0.3">
      <c r="P2593" s="49"/>
      <c r="Q2593" s="48"/>
    </row>
    <row r="2594" spans="16:17" x14ac:dyDescent="0.3">
      <c r="P2594" s="49"/>
      <c r="Q2594" s="48"/>
    </row>
    <row r="2595" spans="16:17" x14ac:dyDescent="0.3">
      <c r="P2595" s="49"/>
      <c r="Q2595" s="48"/>
    </row>
    <row r="2596" spans="16:17" x14ac:dyDescent="0.3">
      <c r="P2596" s="49"/>
      <c r="Q2596" s="48"/>
    </row>
    <row r="2597" spans="16:17" x14ac:dyDescent="0.3">
      <c r="P2597" s="49"/>
      <c r="Q2597" s="48"/>
    </row>
    <row r="2598" spans="16:17" x14ac:dyDescent="0.3">
      <c r="P2598" s="49"/>
      <c r="Q2598" s="48"/>
    </row>
    <row r="2599" spans="16:17" x14ac:dyDescent="0.3">
      <c r="P2599" s="49"/>
      <c r="Q2599" s="48"/>
    </row>
    <row r="2600" spans="16:17" x14ac:dyDescent="0.3">
      <c r="P2600" s="49"/>
      <c r="Q2600" s="48"/>
    </row>
    <row r="2601" spans="16:17" x14ac:dyDescent="0.3">
      <c r="P2601" s="49"/>
      <c r="Q2601" s="48"/>
    </row>
    <row r="2602" spans="16:17" x14ac:dyDescent="0.3">
      <c r="P2602" s="49"/>
      <c r="Q2602" s="48"/>
    </row>
    <row r="2603" spans="16:17" x14ac:dyDescent="0.3">
      <c r="P2603" s="49"/>
      <c r="Q2603" s="48"/>
    </row>
    <row r="2604" spans="16:17" x14ac:dyDescent="0.3">
      <c r="P2604" s="49"/>
      <c r="Q2604" s="48"/>
    </row>
    <row r="2605" spans="16:17" x14ac:dyDescent="0.3">
      <c r="P2605" s="49"/>
      <c r="Q2605" s="48"/>
    </row>
    <row r="2606" spans="16:17" x14ac:dyDescent="0.3">
      <c r="P2606" s="49"/>
      <c r="Q2606" s="48"/>
    </row>
    <row r="2607" spans="16:17" x14ac:dyDescent="0.3">
      <c r="P2607" s="49"/>
      <c r="Q2607" s="48"/>
    </row>
    <row r="2608" spans="16:17" x14ac:dyDescent="0.3">
      <c r="P2608" s="49"/>
      <c r="Q2608" s="48"/>
    </row>
    <row r="2609" spans="16:17" x14ac:dyDescent="0.3">
      <c r="P2609" s="49"/>
      <c r="Q2609" s="48"/>
    </row>
    <row r="2610" spans="16:17" x14ac:dyDescent="0.3">
      <c r="P2610" s="49"/>
      <c r="Q2610" s="48"/>
    </row>
    <row r="2611" spans="16:17" x14ac:dyDescent="0.3">
      <c r="P2611" s="49"/>
      <c r="Q2611" s="48"/>
    </row>
    <row r="2612" spans="16:17" x14ac:dyDescent="0.3">
      <c r="P2612" s="49"/>
      <c r="Q2612" s="48"/>
    </row>
    <row r="2613" spans="16:17" x14ac:dyDescent="0.3">
      <c r="P2613" s="49"/>
      <c r="Q2613" s="48"/>
    </row>
    <row r="2614" spans="16:17" x14ac:dyDescent="0.3">
      <c r="P2614" s="49"/>
      <c r="Q2614" s="48"/>
    </row>
    <row r="2615" spans="16:17" x14ac:dyDescent="0.3">
      <c r="P2615" s="49"/>
      <c r="Q2615" s="48"/>
    </row>
    <row r="2616" spans="16:17" x14ac:dyDescent="0.3">
      <c r="P2616" s="49"/>
      <c r="Q2616" s="48"/>
    </row>
    <row r="2617" spans="16:17" x14ac:dyDescent="0.3">
      <c r="P2617" s="49"/>
      <c r="Q2617" s="48"/>
    </row>
    <row r="2618" spans="16:17" x14ac:dyDescent="0.3">
      <c r="P2618" s="49"/>
      <c r="Q2618" s="48"/>
    </row>
    <row r="2619" spans="16:17" x14ac:dyDescent="0.3">
      <c r="P2619" s="49"/>
      <c r="Q2619" s="48"/>
    </row>
    <row r="2620" spans="16:17" x14ac:dyDescent="0.3">
      <c r="P2620" s="49"/>
      <c r="Q2620" s="48"/>
    </row>
    <row r="2621" spans="16:17" x14ac:dyDescent="0.3">
      <c r="P2621" s="49"/>
      <c r="Q2621" s="48"/>
    </row>
    <row r="2622" spans="16:17" x14ac:dyDescent="0.3">
      <c r="P2622" s="49"/>
      <c r="Q2622" s="48"/>
    </row>
    <row r="2623" spans="16:17" x14ac:dyDescent="0.3">
      <c r="P2623" s="49"/>
      <c r="Q2623" s="48"/>
    </row>
    <row r="2624" spans="16:17" x14ac:dyDescent="0.3">
      <c r="P2624" s="49"/>
      <c r="Q2624" s="48"/>
    </row>
    <row r="2625" spans="16:17" x14ac:dyDescent="0.3">
      <c r="P2625" s="49"/>
      <c r="Q2625" s="48"/>
    </row>
    <row r="2626" spans="16:17" x14ac:dyDescent="0.3">
      <c r="P2626" s="49"/>
      <c r="Q2626" s="48"/>
    </row>
    <row r="2627" spans="16:17" x14ac:dyDescent="0.3">
      <c r="P2627" s="49"/>
      <c r="Q2627" s="48"/>
    </row>
    <row r="2628" spans="16:17" x14ac:dyDescent="0.3">
      <c r="P2628" s="49"/>
      <c r="Q2628" s="48"/>
    </row>
    <row r="2629" spans="16:17" x14ac:dyDescent="0.3">
      <c r="P2629" s="49"/>
      <c r="Q2629" s="48"/>
    </row>
    <row r="2630" spans="16:17" x14ac:dyDescent="0.3">
      <c r="P2630" s="49"/>
      <c r="Q2630" s="48"/>
    </row>
    <row r="2631" spans="16:17" x14ac:dyDescent="0.3">
      <c r="P2631" s="49"/>
      <c r="Q2631" s="48"/>
    </row>
    <row r="2632" spans="16:17" x14ac:dyDescent="0.3">
      <c r="P2632" s="49"/>
      <c r="Q2632" s="48"/>
    </row>
    <row r="2633" spans="16:17" x14ac:dyDescent="0.3">
      <c r="P2633" s="49"/>
      <c r="Q2633" s="48"/>
    </row>
    <row r="2634" spans="16:17" x14ac:dyDescent="0.3">
      <c r="P2634" s="49"/>
      <c r="Q2634" s="48"/>
    </row>
    <row r="2635" spans="16:17" x14ac:dyDescent="0.3">
      <c r="P2635" s="49"/>
      <c r="Q2635" s="48"/>
    </row>
    <row r="2636" spans="16:17" x14ac:dyDescent="0.3">
      <c r="P2636" s="49"/>
      <c r="Q2636" s="48"/>
    </row>
    <row r="2637" spans="16:17" x14ac:dyDescent="0.3">
      <c r="P2637" s="49"/>
      <c r="Q2637" s="48"/>
    </row>
    <row r="2638" spans="16:17" x14ac:dyDescent="0.3">
      <c r="P2638" s="49"/>
      <c r="Q2638" s="48"/>
    </row>
    <row r="2639" spans="16:17" x14ac:dyDescent="0.3">
      <c r="P2639" s="49"/>
      <c r="Q2639" s="48"/>
    </row>
    <row r="2640" spans="16:17" x14ac:dyDescent="0.3">
      <c r="P2640" s="49"/>
      <c r="Q2640" s="48"/>
    </row>
    <row r="2641" spans="16:17" x14ac:dyDescent="0.3">
      <c r="P2641" s="49"/>
      <c r="Q2641" s="48"/>
    </row>
    <row r="2642" spans="16:17" x14ac:dyDescent="0.3">
      <c r="P2642" s="49"/>
      <c r="Q2642" s="48"/>
    </row>
    <row r="2643" spans="16:17" x14ac:dyDescent="0.3">
      <c r="P2643" s="49"/>
      <c r="Q2643" s="48"/>
    </row>
    <row r="2644" spans="16:17" x14ac:dyDescent="0.3">
      <c r="P2644" s="49"/>
      <c r="Q2644" s="48"/>
    </row>
    <row r="2645" spans="16:17" x14ac:dyDescent="0.3">
      <c r="P2645" s="49"/>
      <c r="Q2645" s="48"/>
    </row>
    <row r="2646" spans="16:17" x14ac:dyDescent="0.3">
      <c r="P2646" s="49"/>
      <c r="Q2646" s="48"/>
    </row>
    <row r="2647" spans="16:17" x14ac:dyDescent="0.3">
      <c r="P2647" s="49"/>
      <c r="Q2647" s="48"/>
    </row>
    <row r="2648" spans="16:17" x14ac:dyDescent="0.3">
      <c r="P2648" s="49"/>
      <c r="Q2648" s="48"/>
    </row>
    <row r="2649" spans="16:17" x14ac:dyDescent="0.3">
      <c r="P2649" s="49"/>
      <c r="Q2649" s="48"/>
    </row>
    <row r="2650" spans="16:17" x14ac:dyDescent="0.3">
      <c r="P2650" s="49"/>
      <c r="Q2650" s="48"/>
    </row>
    <row r="2651" spans="16:17" x14ac:dyDescent="0.3">
      <c r="P2651" s="49"/>
      <c r="Q2651" s="48"/>
    </row>
    <row r="2652" spans="16:17" x14ac:dyDescent="0.3">
      <c r="P2652" s="49"/>
      <c r="Q2652" s="48"/>
    </row>
    <row r="2653" spans="16:17" x14ac:dyDescent="0.3">
      <c r="P2653" s="49"/>
      <c r="Q2653" s="48"/>
    </row>
    <row r="2654" spans="16:17" x14ac:dyDescent="0.3">
      <c r="P2654" s="49"/>
      <c r="Q2654" s="48"/>
    </row>
    <row r="2655" spans="16:17" x14ac:dyDescent="0.3">
      <c r="P2655" s="49"/>
      <c r="Q2655" s="48"/>
    </row>
    <row r="2656" spans="16:17" x14ac:dyDescent="0.3">
      <c r="P2656" s="49"/>
      <c r="Q2656" s="48"/>
    </row>
    <row r="2657" spans="16:17" x14ac:dyDescent="0.3">
      <c r="P2657" s="49"/>
      <c r="Q2657" s="48"/>
    </row>
    <row r="2658" spans="16:17" x14ac:dyDescent="0.3">
      <c r="P2658" s="49"/>
      <c r="Q2658" s="48"/>
    </row>
    <row r="2659" spans="16:17" x14ac:dyDescent="0.3">
      <c r="P2659" s="49"/>
      <c r="Q2659" s="48"/>
    </row>
    <row r="2660" spans="16:17" x14ac:dyDescent="0.3">
      <c r="P2660" s="49"/>
      <c r="Q2660" s="48"/>
    </row>
    <row r="2661" spans="16:17" x14ac:dyDescent="0.3">
      <c r="P2661" s="49"/>
      <c r="Q2661" s="48"/>
    </row>
    <row r="2662" spans="16:17" x14ac:dyDescent="0.3">
      <c r="P2662" s="49"/>
      <c r="Q2662" s="48"/>
    </row>
    <row r="2663" spans="16:17" x14ac:dyDescent="0.3">
      <c r="P2663" s="49"/>
      <c r="Q2663" s="48"/>
    </row>
    <row r="2664" spans="16:17" x14ac:dyDescent="0.3">
      <c r="P2664" s="49"/>
      <c r="Q2664" s="48"/>
    </row>
    <row r="2665" spans="16:17" x14ac:dyDescent="0.3">
      <c r="P2665" s="49"/>
      <c r="Q2665" s="48"/>
    </row>
    <row r="2666" spans="16:17" x14ac:dyDescent="0.3">
      <c r="P2666" s="49"/>
      <c r="Q2666" s="48"/>
    </row>
    <row r="2667" spans="16:17" x14ac:dyDescent="0.3">
      <c r="P2667" s="49"/>
      <c r="Q2667" s="48"/>
    </row>
    <row r="2668" spans="16:17" x14ac:dyDescent="0.3">
      <c r="P2668" s="49"/>
      <c r="Q2668" s="48"/>
    </row>
    <row r="2669" spans="16:17" x14ac:dyDescent="0.3">
      <c r="P2669" s="49"/>
      <c r="Q2669" s="48"/>
    </row>
    <row r="2670" spans="16:17" x14ac:dyDescent="0.3">
      <c r="P2670" s="49"/>
      <c r="Q2670" s="48"/>
    </row>
    <row r="2671" spans="16:17" x14ac:dyDescent="0.3">
      <c r="P2671" s="49"/>
      <c r="Q2671" s="48"/>
    </row>
    <row r="2672" spans="16:17" x14ac:dyDescent="0.3">
      <c r="P2672" s="49"/>
      <c r="Q2672" s="48"/>
    </row>
    <row r="2673" spans="16:17" x14ac:dyDescent="0.3">
      <c r="P2673" s="49"/>
      <c r="Q2673" s="48"/>
    </row>
    <row r="2674" spans="16:17" x14ac:dyDescent="0.3">
      <c r="P2674" s="49"/>
      <c r="Q2674" s="48"/>
    </row>
    <row r="2675" spans="16:17" x14ac:dyDescent="0.3">
      <c r="P2675" s="49"/>
      <c r="Q2675" s="48"/>
    </row>
    <row r="2676" spans="16:17" x14ac:dyDescent="0.3">
      <c r="P2676" s="49"/>
      <c r="Q2676" s="48"/>
    </row>
    <row r="2677" spans="16:17" x14ac:dyDescent="0.3">
      <c r="P2677" s="49"/>
      <c r="Q2677" s="48"/>
    </row>
    <row r="2678" spans="16:17" x14ac:dyDescent="0.3">
      <c r="P2678" s="49"/>
      <c r="Q2678" s="48"/>
    </row>
    <row r="2679" spans="16:17" x14ac:dyDescent="0.3">
      <c r="P2679" s="49"/>
      <c r="Q2679" s="48"/>
    </row>
    <row r="2680" spans="16:17" x14ac:dyDescent="0.3">
      <c r="P2680" s="49"/>
      <c r="Q2680" s="48"/>
    </row>
    <row r="2681" spans="16:17" x14ac:dyDescent="0.3">
      <c r="P2681" s="49"/>
      <c r="Q2681" s="48"/>
    </row>
    <row r="2682" spans="16:17" x14ac:dyDescent="0.3">
      <c r="P2682" s="49"/>
      <c r="Q2682" s="48"/>
    </row>
    <row r="2683" spans="16:17" x14ac:dyDescent="0.3">
      <c r="P2683" s="49"/>
      <c r="Q2683" s="48"/>
    </row>
    <row r="2684" spans="16:17" x14ac:dyDescent="0.3">
      <c r="P2684" s="49"/>
      <c r="Q2684" s="48"/>
    </row>
    <row r="2685" spans="16:17" x14ac:dyDescent="0.3">
      <c r="P2685" s="49"/>
      <c r="Q2685" s="48"/>
    </row>
    <row r="2686" spans="16:17" x14ac:dyDescent="0.3">
      <c r="P2686" s="49"/>
      <c r="Q2686" s="48"/>
    </row>
    <row r="2687" spans="16:17" x14ac:dyDescent="0.3">
      <c r="P2687" s="49"/>
      <c r="Q2687" s="48"/>
    </row>
    <row r="2688" spans="16:17" x14ac:dyDescent="0.3">
      <c r="P2688" s="49"/>
      <c r="Q2688" s="48"/>
    </row>
    <row r="2689" spans="16:17" x14ac:dyDescent="0.3">
      <c r="P2689" s="49"/>
      <c r="Q2689" s="48"/>
    </row>
    <row r="2690" spans="16:17" x14ac:dyDescent="0.3">
      <c r="P2690" s="49"/>
      <c r="Q2690" s="48"/>
    </row>
    <row r="2691" spans="16:17" x14ac:dyDescent="0.3">
      <c r="P2691" s="49"/>
      <c r="Q2691" s="48"/>
    </row>
    <row r="2692" spans="16:17" x14ac:dyDescent="0.3">
      <c r="P2692" s="49"/>
      <c r="Q2692" s="48"/>
    </row>
    <row r="2693" spans="16:17" x14ac:dyDescent="0.3">
      <c r="P2693" s="49"/>
      <c r="Q2693" s="48"/>
    </row>
    <row r="2694" spans="16:17" x14ac:dyDescent="0.3">
      <c r="P2694" s="49"/>
      <c r="Q2694" s="48"/>
    </row>
    <row r="2695" spans="16:17" x14ac:dyDescent="0.3">
      <c r="P2695" s="49"/>
      <c r="Q2695" s="48"/>
    </row>
    <row r="2696" spans="16:17" x14ac:dyDescent="0.3">
      <c r="P2696" s="49"/>
      <c r="Q2696" s="48"/>
    </row>
    <row r="2697" spans="16:17" x14ac:dyDescent="0.3">
      <c r="P2697" s="49"/>
      <c r="Q2697" s="48"/>
    </row>
    <row r="2698" spans="16:17" x14ac:dyDescent="0.3">
      <c r="P2698" s="49"/>
      <c r="Q2698" s="48"/>
    </row>
    <row r="2699" spans="16:17" x14ac:dyDescent="0.3">
      <c r="P2699" s="49"/>
      <c r="Q2699" s="48"/>
    </row>
    <row r="2700" spans="16:17" x14ac:dyDescent="0.3">
      <c r="P2700" s="49"/>
      <c r="Q2700" s="48"/>
    </row>
    <row r="2701" spans="16:17" x14ac:dyDescent="0.3">
      <c r="P2701" s="49"/>
      <c r="Q2701" s="48"/>
    </row>
    <row r="2702" spans="16:17" x14ac:dyDescent="0.3">
      <c r="P2702" s="49"/>
      <c r="Q2702" s="48"/>
    </row>
    <row r="2703" spans="16:17" x14ac:dyDescent="0.3">
      <c r="P2703" s="49"/>
      <c r="Q2703" s="48"/>
    </row>
    <row r="2704" spans="16:17" x14ac:dyDescent="0.3">
      <c r="P2704" s="49"/>
      <c r="Q2704" s="48"/>
    </row>
    <row r="2705" spans="16:17" x14ac:dyDescent="0.3">
      <c r="P2705" s="49"/>
      <c r="Q2705" s="48"/>
    </row>
    <row r="2706" spans="16:17" x14ac:dyDescent="0.3">
      <c r="P2706" s="49"/>
      <c r="Q2706" s="48"/>
    </row>
    <row r="2707" spans="16:17" x14ac:dyDescent="0.3">
      <c r="P2707" s="49"/>
      <c r="Q2707" s="48"/>
    </row>
    <row r="2708" spans="16:17" x14ac:dyDescent="0.3">
      <c r="P2708" s="49"/>
      <c r="Q2708" s="48"/>
    </row>
    <row r="2709" spans="16:17" x14ac:dyDescent="0.3">
      <c r="P2709" s="49"/>
      <c r="Q2709" s="48"/>
    </row>
    <row r="2710" spans="16:17" x14ac:dyDescent="0.3">
      <c r="P2710" s="49"/>
      <c r="Q2710" s="48"/>
    </row>
    <row r="2711" spans="16:17" x14ac:dyDescent="0.3">
      <c r="P2711" s="49"/>
      <c r="Q2711" s="48"/>
    </row>
    <row r="2712" spans="16:17" x14ac:dyDescent="0.3">
      <c r="P2712" s="49"/>
      <c r="Q2712" s="48"/>
    </row>
    <row r="2713" spans="16:17" x14ac:dyDescent="0.3">
      <c r="P2713" s="49"/>
      <c r="Q2713" s="48"/>
    </row>
    <row r="2714" spans="16:17" x14ac:dyDescent="0.3">
      <c r="P2714" s="49"/>
      <c r="Q2714" s="48"/>
    </row>
    <row r="2715" spans="16:17" x14ac:dyDescent="0.3">
      <c r="P2715" s="49"/>
      <c r="Q2715" s="48"/>
    </row>
    <row r="2716" spans="16:17" x14ac:dyDescent="0.3">
      <c r="P2716" s="49"/>
      <c r="Q2716" s="48"/>
    </row>
    <row r="2717" spans="16:17" x14ac:dyDescent="0.3">
      <c r="P2717" s="49"/>
      <c r="Q2717" s="48"/>
    </row>
    <row r="2718" spans="16:17" x14ac:dyDescent="0.3">
      <c r="P2718" s="49"/>
      <c r="Q2718" s="48"/>
    </row>
    <row r="2719" spans="16:17" x14ac:dyDescent="0.3">
      <c r="P2719" s="49"/>
      <c r="Q2719" s="48"/>
    </row>
    <row r="2720" spans="16:17" x14ac:dyDescent="0.3">
      <c r="P2720" s="49"/>
      <c r="Q2720" s="48"/>
    </row>
    <row r="2721" spans="16:17" x14ac:dyDescent="0.3">
      <c r="P2721" s="49"/>
      <c r="Q2721" s="48"/>
    </row>
    <row r="2722" spans="16:17" x14ac:dyDescent="0.3">
      <c r="P2722" s="49"/>
      <c r="Q2722" s="48"/>
    </row>
    <row r="2723" spans="16:17" x14ac:dyDescent="0.3">
      <c r="P2723" s="49"/>
      <c r="Q2723" s="48"/>
    </row>
    <row r="2724" spans="16:17" x14ac:dyDescent="0.3">
      <c r="P2724" s="49"/>
      <c r="Q2724" s="48"/>
    </row>
    <row r="2725" spans="16:17" x14ac:dyDescent="0.3">
      <c r="P2725" s="49"/>
      <c r="Q2725" s="48"/>
    </row>
    <row r="2726" spans="16:17" x14ac:dyDescent="0.3">
      <c r="P2726" s="49"/>
      <c r="Q2726" s="48"/>
    </row>
    <row r="2727" spans="16:17" x14ac:dyDescent="0.3">
      <c r="P2727" s="49"/>
      <c r="Q2727" s="48"/>
    </row>
    <row r="2728" spans="16:17" x14ac:dyDescent="0.3">
      <c r="P2728" s="49"/>
      <c r="Q2728" s="48"/>
    </row>
    <row r="2729" spans="16:17" x14ac:dyDescent="0.3">
      <c r="P2729" s="49"/>
      <c r="Q2729" s="48"/>
    </row>
    <row r="2730" spans="16:17" x14ac:dyDescent="0.3">
      <c r="P2730" s="49"/>
      <c r="Q2730" s="48"/>
    </row>
    <row r="2731" spans="16:17" x14ac:dyDescent="0.3">
      <c r="P2731" s="49"/>
      <c r="Q2731" s="48"/>
    </row>
    <row r="2732" spans="16:17" x14ac:dyDescent="0.3">
      <c r="P2732" s="49"/>
      <c r="Q2732" s="48"/>
    </row>
    <row r="2733" spans="16:17" x14ac:dyDescent="0.3">
      <c r="P2733" s="49"/>
      <c r="Q2733" s="48"/>
    </row>
    <row r="2734" spans="16:17" x14ac:dyDescent="0.3">
      <c r="P2734" s="49"/>
      <c r="Q2734" s="48"/>
    </row>
    <row r="2735" spans="16:17" x14ac:dyDescent="0.3">
      <c r="P2735" s="49"/>
      <c r="Q2735" s="48"/>
    </row>
    <row r="2736" spans="16:17" x14ac:dyDescent="0.3">
      <c r="P2736" s="49"/>
      <c r="Q2736" s="48"/>
    </row>
    <row r="2737" spans="16:17" x14ac:dyDescent="0.3">
      <c r="P2737" s="49"/>
      <c r="Q2737" s="48"/>
    </row>
    <row r="2738" spans="16:17" x14ac:dyDescent="0.3">
      <c r="P2738" s="49"/>
      <c r="Q2738" s="48"/>
    </row>
    <row r="2739" spans="16:17" x14ac:dyDescent="0.3">
      <c r="P2739" s="49"/>
      <c r="Q2739" s="48"/>
    </row>
    <row r="2740" spans="16:17" x14ac:dyDescent="0.3">
      <c r="P2740" s="49"/>
      <c r="Q2740" s="48"/>
    </row>
    <row r="2741" spans="16:17" x14ac:dyDescent="0.3">
      <c r="P2741" s="49"/>
      <c r="Q2741" s="48"/>
    </row>
    <row r="2742" spans="16:17" x14ac:dyDescent="0.3">
      <c r="P2742" s="49"/>
      <c r="Q2742" s="48"/>
    </row>
    <row r="2743" spans="16:17" x14ac:dyDescent="0.3">
      <c r="P2743" s="49"/>
      <c r="Q2743" s="48"/>
    </row>
    <row r="2744" spans="16:17" x14ac:dyDescent="0.3">
      <c r="P2744" s="49"/>
      <c r="Q2744" s="48"/>
    </row>
    <row r="2745" spans="16:17" x14ac:dyDescent="0.3">
      <c r="P2745" s="49"/>
      <c r="Q2745" s="48"/>
    </row>
    <row r="2746" spans="16:17" x14ac:dyDescent="0.3">
      <c r="P2746" s="49"/>
      <c r="Q2746" s="48"/>
    </row>
    <row r="2747" spans="16:17" x14ac:dyDescent="0.3">
      <c r="P2747" s="49"/>
      <c r="Q2747" s="48"/>
    </row>
    <row r="2748" spans="16:17" x14ac:dyDescent="0.3">
      <c r="P2748" s="49"/>
      <c r="Q2748" s="48"/>
    </row>
    <row r="2749" spans="16:17" x14ac:dyDescent="0.3">
      <c r="P2749" s="49"/>
      <c r="Q2749" s="48"/>
    </row>
    <row r="2750" spans="16:17" x14ac:dyDescent="0.3">
      <c r="P2750" s="49"/>
      <c r="Q2750" s="48"/>
    </row>
    <row r="2751" spans="16:17" x14ac:dyDescent="0.3">
      <c r="P2751" s="49"/>
      <c r="Q2751" s="48"/>
    </row>
    <row r="2752" spans="16:17" x14ac:dyDescent="0.3">
      <c r="P2752" s="49"/>
      <c r="Q2752" s="48"/>
    </row>
    <row r="2753" spans="16:17" x14ac:dyDescent="0.3">
      <c r="P2753" s="49"/>
      <c r="Q2753" s="48"/>
    </row>
    <row r="2754" spans="16:17" x14ac:dyDescent="0.3">
      <c r="P2754" s="49"/>
      <c r="Q2754" s="48"/>
    </row>
    <row r="2755" spans="16:17" x14ac:dyDescent="0.3">
      <c r="P2755" s="49"/>
      <c r="Q2755" s="48"/>
    </row>
    <row r="2756" spans="16:17" x14ac:dyDescent="0.3">
      <c r="P2756" s="49"/>
      <c r="Q2756" s="48"/>
    </row>
    <row r="2757" spans="16:17" x14ac:dyDescent="0.3">
      <c r="P2757" s="49"/>
      <c r="Q2757" s="48"/>
    </row>
    <row r="2758" spans="16:17" x14ac:dyDescent="0.3">
      <c r="P2758" s="49"/>
      <c r="Q2758" s="48"/>
    </row>
    <row r="2759" spans="16:17" x14ac:dyDescent="0.3">
      <c r="P2759" s="49"/>
      <c r="Q2759" s="48"/>
    </row>
    <row r="2760" spans="16:17" x14ac:dyDescent="0.3">
      <c r="P2760" s="49"/>
      <c r="Q2760" s="48"/>
    </row>
    <row r="2761" spans="16:17" x14ac:dyDescent="0.3">
      <c r="P2761" s="49"/>
      <c r="Q2761" s="48"/>
    </row>
    <row r="2762" spans="16:17" x14ac:dyDescent="0.3">
      <c r="P2762" s="49"/>
      <c r="Q2762" s="48"/>
    </row>
    <row r="2763" spans="16:17" x14ac:dyDescent="0.3">
      <c r="P2763" s="49"/>
      <c r="Q2763" s="48"/>
    </row>
    <row r="2764" spans="16:17" x14ac:dyDescent="0.3">
      <c r="P2764" s="49"/>
      <c r="Q2764" s="48"/>
    </row>
    <row r="2765" spans="16:17" x14ac:dyDescent="0.3">
      <c r="P2765" s="49"/>
      <c r="Q2765" s="48"/>
    </row>
    <row r="2766" spans="16:17" x14ac:dyDescent="0.3">
      <c r="P2766" s="49"/>
      <c r="Q2766" s="48"/>
    </row>
    <row r="2767" spans="16:17" x14ac:dyDescent="0.3">
      <c r="P2767" s="49"/>
      <c r="Q2767" s="48"/>
    </row>
    <row r="2768" spans="16:17" x14ac:dyDescent="0.3">
      <c r="P2768" s="49"/>
      <c r="Q2768" s="48"/>
    </row>
    <row r="2769" spans="16:17" x14ac:dyDescent="0.3">
      <c r="P2769" s="49"/>
      <c r="Q2769" s="48"/>
    </row>
    <row r="2770" spans="16:17" x14ac:dyDescent="0.3">
      <c r="P2770" s="49"/>
      <c r="Q2770" s="48"/>
    </row>
    <row r="2771" spans="16:17" x14ac:dyDescent="0.3">
      <c r="P2771" s="49"/>
      <c r="Q2771" s="48"/>
    </row>
    <row r="2772" spans="16:17" x14ac:dyDescent="0.3">
      <c r="P2772" s="49"/>
      <c r="Q2772" s="48"/>
    </row>
    <row r="2773" spans="16:17" x14ac:dyDescent="0.3">
      <c r="P2773" s="49"/>
      <c r="Q2773" s="48"/>
    </row>
    <row r="2774" spans="16:17" x14ac:dyDescent="0.3">
      <c r="P2774" s="49"/>
      <c r="Q2774" s="48"/>
    </row>
    <row r="2775" spans="16:17" x14ac:dyDescent="0.3">
      <c r="P2775" s="49"/>
      <c r="Q2775" s="48"/>
    </row>
    <row r="2776" spans="16:17" x14ac:dyDescent="0.3">
      <c r="P2776" s="49"/>
      <c r="Q2776" s="48"/>
    </row>
    <row r="2777" spans="16:17" x14ac:dyDescent="0.3">
      <c r="P2777" s="49"/>
      <c r="Q2777" s="48"/>
    </row>
    <row r="2778" spans="16:17" x14ac:dyDescent="0.3">
      <c r="P2778" s="49"/>
      <c r="Q2778" s="48"/>
    </row>
    <row r="2779" spans="16:17" x14ac:dyDescent="0.3">
      <c r="P2779" s="49"/>
      <c r="Q2779" s="48"/>
    </row>
    <row r="2780" spans="16:17" x14ac:dyDescent="0.3">
      <c r="P2780" s="49"/>
      <c r="Q2780" s="48"/>
    </row>
    <row r="2781" spans="16:17" x14ac:dyDescent="0.3">
      <c r="P2781" s="49"/>
      <c r="Q2781" s="48"/>
    </row>
    <row r="2782" spans="16:17" x14ac:dyDescent="0.3">
      <c r="P2782" s="49"/>
      <c r="Q2782" s="48"/>
    </row>
    <row r="2783" spans="16:17" x14ac:dyDescent="0.3">
      <c r="P2783" s="49"/>
      <c r="Q2783" s="48"/>
    </row>
    <row r="2784" spans="16:17" x14ac:dyDescent="0.3">
      <c r="P2784" s="49"/>
      <c r="Q2784" s="48"/>
    </row>
    <row r="2785" spans="16:17" x14ac:dyDescent="0.3">
      <c r="P2785" s="49"/>
      <c r="Q2785" s="48"/>
    </row>
    <row r="2786" spans="16:17" x14ac:dyDescent="0.3">
      <c r="P2786" s="49"/>
      <c r="Q2786" s="48"/>
    </row>
    <row r="2787" spans="16:17" x14ac:dyDescent="0.3">
      <c r="P2787" s="49"/>
      <c r="Q2787" s="48"/>
    </row>
    <row r="2788" spans="16:17" x14ac:dyDescent="0.3">
      <c r="P2788" s="49"/>
      <c r="Q2788" s="48"/>
    </row>
    <row r="2789" spans="16:17" x14ac:dyDescent="0.3">
      <c r="P2789" s="49"/>
      <c r="Q2789" s="48"/>
    </row>
    <row r="2790" spans="16:17" x14ac:dyDescent="0.3">
      <c r="P2790" s="49"/>
      <c r="Q2790" s="48"/>
    </row>
    <row r="2791" spans="16:17" x14ac:dyDescent="0.3">
      <c r="P2791" s="49"/>
      <c r="Q2791" s="48"/>
    </row>
    <row r="2792" spans="16:17" x14ac:dyDescent="0.3">
      <c r="P2792" s="49"/>
      <c r="Q2792" s="48"/>
    </row>
    <row r="2793" spans="16:17" x14ac:dyDescent="0.3">
      <c r="P2793" s="49"/>
      <c r="Q2793" s="48"/>
    </row>
    <row r="2794" spans="16:17" x14ac:dyDescent="0.3">
      <c r="P2794" s="49"/>
      <c r="Q2794" s="48"/>
    </row>
    <row r="2795" spans="16:17" x14ac:dyDescent="0.3">
      <c r="P2795" s="49"/>
      <c r="Q2795" s="48"/>
    </row>
    <row r="2796" spans="16:17" x14ac:dyDescent="0.3">
      <c r="P2796" s="49"/>
      <c r="Q2796" s="48"/>
    </row>
    <row r="2797" spans="16:17" x14ac:dyDescent="0.3">
      <c r="P2797" s="49"/>
      <c r="Q2797" s="48"/>
    </row>
    <row r="2798" spans="16:17" x14ac:dyDescent="0.3">
      <c r="P2798" s="49"/>
      <c r="Q2798" s="48"/>
    </row>
    <row r="2799" spans="16:17" x14ac:dyDescent="0.3">
      <c r="P2799" s="49"/>
      <c r="Q2799" s="48"/>
    </row>
    <row r="2800" spans="16:17" x14ac:dyDescent="0.3">
      <c r="P2800" s="49"/>
      <c r="Q2800" s="48"/>
    </row>
    <row r="2801" spans="16:17" x14ac:dyDescent="0.3">
      <c r="P2801" s="49"/>
      <c r="Q2801" s="48"/>
    </row>
    <row r="2802" spans="16:17" x14ac:dyDescent="0.3">
      <c r="P2802" s="49"/>
      <c r="Q2802" s="48"/>
    </row>
    <row r="2803" spans="16:17" x14ac:dyDescent="0.3">
      <c r="P2803" s="49"/>
      <c r="Q2803" s="48"/>
    </row>
    <row r="2804" spans="16:17" x14ac:dyDescent="0.3">
      <c r="P2804" s="49"/>
      <c r="Q2804" s="48"/>
    </row>
    <row r="2805" spans="16:17" x14ac:dyDescent="0.3">
      <c r="P2805" s="49"/>
      <c r="Q2805" s="48"/>
    </row>
    <row r="2806" spans="16:17" x14ac:dyDescent="0.3">
      <c r="P2806" s="49"/>
      <c r="Q2806" s="48"/>
    </row>
    <row r="2807" spans="16:17" x14ac:dyDescent="0.3">
      <c r="P2807" s="49"/>
      <c r="Q2807" s="48"/>
    </row>
    <row r="2808" spans="16:17" x14ac:dyDescent="0.3">
      <c r="P2808" s="49"/>
      <c r="Q2808" s="48"/>
    </row>
    <row r="2809" spans="16:17" x14ac:dyDescent="0.3">
      <c r="P2809" s="49"/>
      <c r="Q2809" s="48"/>
    </row>
    <row r="2810" spans="16:17" x14ac:dyDescent="0.3">
      <c r="P2810" s="49"/>
      <c r="Q2810" s="48"/>
    </row>
    <row r="2811" spans="16:17" x14ac:dyDescent="0.3">
      <c r="P2811" s="49"/>
      <c r="Q2811" s="48"/>
    </row>
    <row r="2812" spans="16:17" x14ac:dyDescent="0.3">
      <c r="P2812" s="49"/>
      <c r="Q2812" s="48"/>
    </row>
    <row r="2813" spans="16:17" x14ac:dyDescent="0.3">
      <c r="P2813" s="49"/>
      <c r="Q2813" s="48"/>
    </row>
    <row r="2814" spans="16:17" x14ac:dyDescent="0.3">
      <c r="P2814" s="49"/>
      <c r="Q2814" s="48"/>
    </row>
    <row r="2815" spans="16:17" x14ac:dyDescent="0.3">
      <c r="P2815" s="49"/>
      <c r="Q2815" s="48"/>
    </row>
    <row r="2816" spans="16:17" x14ac:dyDescent="0.3">
      <c r="P2816" s="49"/>
      <c r="Q2816" s="48"/>
    </row>
    <row r="2817" spans="16:17" x14ac:dyDescent="0.3">
      <c r="P2817" s="49"/>
      <c r="Q2817" s="48"/>
    </row>
    <row r="2818" spans="16:17" x14ac:dyDescent="0.3">
      <c r="P2818" s="49"/>
      <c r="Q2818" s="48"/>
    </row>
    <row r="2819" spans="16:17" x14ac:dyDescent="0.3">
      <c r="P2819" s="49"/>
      <c r="Q2819" s="48"/>
    </row>
    <row r="2820" spans="16:17" x14ac:dyDescent="0.3">
      <c r="P2820" s="49"/>
      <c r="Q2820" s="48"/>
    </row>
    <row r="2821" spans="16:17" x14ac:dyDescent="0.3">
      <c r="P2821" s="49"/>
      <c r="Q2821" s="48"/>
    </row>
    <row r="2822" spans="16:17" x14ac:dyDescent="0.3">
      <c r="P2822" s="49"/>
      <c r="Q2822" s="48"/>
    </row>
    <row r="2823" spans="16:17" x14ac:dyDescent="0.3">
      <c r="P2823" s="49"/>
      <c r="Q2823" s="48"/>
    </row>
    <row r="2824" spans="16:17" x14ac:dyDescent="0.3">
      <c r="P2824" s="49"/>
      <c r="Q2824" s="48"/>
    </row>
    <row r="2825" spans="16:17" x14ac:dyDescent="0.3">
      <c r="P2825" s="49"/>
      <c r="Q2825" s="48"/>
    </row>
    <row r="2826" spans="16:17" x14ac:dyDescent="0.3">
      <c r="P2826" s="49"/>
      <c r="Q2826" s="48"/>
    </row>
    <row r="2827" spans="16:17" x14ac:dyDescent="0.3">
      <c r="P2827" s="49"/>
      <c r="Q2827" s="48"/>
    </row>
    <row r="2828" spans="16:17" x14ac:dyDescent="0.3">
      <c r="P2828" s="49"/>
      <c r="Q2828" s="48"/>
    </row>
    <row r="2829" spans="16:17" x14ac:dyDescent="0.3">
      <c r="P2829" s="49"/>
      <c r="Q2829" s="48"/>
    </row>
    <row r="2830" spans="16:17" x14ac:dyDescent="0.3">
      <c r="P2830" s="49"/>
      <c r="Q2830" s="48"/>
    </row>
    <row r="2831" spans="16:17" x14ac:dyDescent="0.3">
      <c r="P2831" s="49"/>
      <c r="Q2831" s="48"/>
    </row>
    <row r="2832" spans="16:17" x14ac:dyDescent="0.3">
      <c r="P2832" s="49"/>
      <c r="Q2832" s="48"/>
    </row>
    <row r="2833" spans="16:17" x14ac:dyDescent="0.3">
      <c r="P2833" s="49"/>
      <c r="Q2833" s="48"/>
    </row>
    <row r="2834" spans="16:17" x14ac:dyDescent="0.3">
      <c r="P2834" s="49"/>
      <c r="Q2834" s="48"/>
    </row>
    <row r="2835" spans="16:17" x14ac:dyDescent="0.3">
      <c r="P2835" s="49"/>
      <c r="Q2835" s="48"/>
    </row>
    <row r="2836" spans="16:17" x14ac:dyDescent="0.3">
      <c r="P2836" s="49"/>
      <c r="Q2836" s="48"/>
    </row>
    <row r="2837" spans="16:17" x14ac:dyDescent="0.3">
      <c r="P2837" s="49"/>
      <c r="Q2837" s="48"/>
    </row>
    <row r="2838" spans="16:17" x14ac:dyDescent="0.3">
      <c r="P2838" s="49"/>
      <c r="Q2838" s="48"/>
    </row>
    <row r="2839" spans="16:17" x14ac:dyDescent="0.3">
      <c r="P2839" s="49"/>
      <c r="Q2839" s="48"/>
    </row>
    <row r="2840" spans="16:17" x14ac:dyDescent="0.3">
      <c r="P2840" s="49"/>
      <c r="Q2840" s="48"/>
    </row>
    <row r="2841" spans="16:17" x14ac:dyDescent="0.3">
      <c r="P2841" s="49"/>
      <c r="Q2841" s="48"/>
    </row>
    <row r="2842" spans="16:17" x14ac:dyDescent="0.3">
      <c r="P2842" s="49"/>
      <c r="Q2842" s="48"/>
    </row>
    <row r="2843" spans="16:17" x14ac:dyDescent="0.3">
      <c r="P2843" s="49"/>
      <c r="Q2843" s="48"/>
    </row>
    <row r="2844" spans="16:17" x14ac:dyDescent="0.3">
      <c r="P2844" s="49"/>
      <c r="Q2844" s="48"/>
    </row>
    <row r="2845" spans="16:17" x14ac:dyDescent="0.3">
      <c r="P2845" s="49"/>
      <c r="Q2845" s="48"/>
    </row>
    <row r="2846" spans="16:17" x14ac:dyDescent="0.3">
      <c r="P2846" s="49"/>
      <c r="Q2846" s="48"/>
    </row>
    <row r="2847" spans="16:17" x14ac:dyDescent="0.3">
      <c r="P2847" s="49"/>
      <c r="Q2847" s="48"/>
    </row>
    <row r="2848" spans="16:17" x14ac:dyDescent="0.3">
      <c r="P2848" s="49"/>
      <c r="Q2848" s="48"/>
    </row>
    <row r="2849" spans="16:17" x14ac:dyDescent="0.3">
      <c r="P2849" s="49"/>
      <c r="Q2849" s="48"/>
    </row>
    <row r="2850" spans="16:17" x14ac:dyDescent="0.3">
      <c r="P2850" s="49"/>
      <c r="Q2850" s="48"/>
    </row>
    <row r="2851" spans="16:17" x14ac:dyDescent="0.3">
      <c r="P2851" s="49"/>
      <c r="Q2851" s="48"/>
    </row>
    <row r="2852" spans="16:17" x14ac:dyDescent="0.3">
      <c r="P2852" s="49"/>
      <c r="Q2852" s="48"/>
    </row>
    <row r="2853" spans="16:17" x14ac:dyDescent="0.3">
      <c r="P2853" s="49"/>
      <c r="Q2853" s="48"/>
    </row>
    <row r="2854" spans="16:17" x14ac:dyDescent="0.3">
      <c r="P2854" s="49"/>
      <c r="Q2854" s="48"/>
    </row>
    <row r="2855" spans="16:17" x14ac:dyDescent="0.3">
      <c r="P2855" s="49"/>
      <c r="Q2855" s="48"/>
    </row>
    <row r="2856" spans="16:17" x14ac:dyDescent="0.3">
      <c r="P2856" s="49"/>
      <c r="Q2856" s="48"/>
    </row>
    <row r="2857" spans="16:17" x14ac:dyDescent="0.3">
      <c r="P2857" s="49"/>
      <c r="Q2857" s="48"/>
    </row>
    <row r="2858" spans="16:17" x14ac:dyDescent="0.3">
      <c r="P2858" s="49"/>
      <c r="Q2858" s="48"/>
    </row>
    <row r="2859" spans="16:17" x14ac:dyDescent="0.3">
      <c r="P2859" s="49"/>
      <c r="Q2859" s="48"/>
    </row>
    <row r="2860" spans="16:17" x14ac:dyDescent="0.3">
      <c r="P2860" s="49"/>
      <c r="Q2860" s="48"/>
    </row>
    <row r="2861" spans="16:17" x14ac:dyDescent="0.3">
      <c r="P2861" s="49"/>
      <c r="Q2861" s="48"/>
    </row>
    <row r="2862" spans="16:17" x14ac:dyDescent="0.3">
      <c r="P2862" s="49"/>
      <c r="Q2862" s="48"/>
    </row>
    <row r="2863" spans="16:17" x14ac:dyDescent="0.3">
      <c r="P2863" s="49"/>
      <c r="Q2863" s="48"/>
    </row>
    <row r="2864" spans="16:17" x14ac:dyDescent="0.3">
      <c r="P2864" s="49"/>
      <c r="Q2864" s="48"/>
    </row>
    <row r="2865" spans="16:17" x14ac:dyDescent="0.3">
      <c r="P2865" s="49"/>
      <c r="Q2865" s="48"/>
    </row>
    <row r="2866" spans="16:17" x14ac:dyDescent="0.3">
      <c r="P2866" s="49"/>
      <c r="Q2866" s="48"/>
    </row>
    <row r="2867" spans="16:17" x14ac:dyDescent="0.3">
      <c r="P2867" s="49"/>
      <c r="Q2867" s="48"/>
    </row>
    <row r="2868" spans="16:17" x14ac:dyDescent="0.3">
      <c r="P2868" s="49"/>
      <c r="Q2868" s="48"/>
    </row>
    <row r="2869" spans="16:17" x14ac:dyDescent="0.3">
      <c r="P2869" s="49"/>
      <c r="Q2869" s="48"/>
    </row>
    <row r="2870" spans="16:17" x14ac:dyDescent="0.3">
      <c r="P2870" s="49"/>
      <c r="Q2870" s="48"/>
    </row>
    <row r="2871" spans="16:17" x14ac:dyDescent="0.3">
      <c r="P2871" s="49"/>
      <c r="Q2871" s="48"/>
    </row>
    <row r="2872" spans="16:17" x14ac:dyDescent="0.3">
      <c r="P2872" s="49"/>
      <c r="Q2872" s="48"/>
    </row>
    <row r="2873" spans="16:17" x14ac:dyDescent="0.3">
      <c r="P2873" s="49"/>
      <c r="Q2873" s="48"/>
    </row>
    <row r="2874" spans="16:17" x14ac:dyDescent="0.3">
      <c r="P2874" s="49"/>
      <c r="Q2874" s="48"/>
    </row>
    <row r="2875" spans="16:17" x14ac:dyDescent="0.3">
      <c r="P2875" s="49"/>
      <c r="Q2875" s="48"/>
    </row>
    <row r="2876" spans="16:17" x14ac:dyDescent="0.3">
      <c r="P2876" s="49"/>
      <c r="Q2876" s="48"/>
    </row>
    <row r="2877" spans="16:17" x14ac:dyDescent="0.3">
      <c r="P2877" s="49"/>
      <c r="Q2877" s="48"/>
    </row>
    <row r="2878" spans="16:17" x14ac:dyDescent="0.3">
      <c r="P2878" s="49"/>
      <c r="Q2878" s="48"/>
    </row>
    <row r="2879" spans="16:17" x14ac:dyDescent="0.3">
      <c r="P2879" s="49"/>
      <c r="Q2879" s="48"/>
    </row>
    <row r="2880" spans="16:17" x14ac:dyDescent="0.3">
      <c r="P2880" s="49"/>
      <c r="Q2880" s="48"/>
    </row>
    <row r="2881" spans="16:17" x14ac:dyDescent="0.3">
      <c r="P2881" s="49"/>
      <c r="Q2881" s="48"/>
    </row>
    <row r="2882" spans="16:17" x14ac:dyDescent="0.3">
      <c r="P2882" s="49"/>
      <c r="Q2882" s="48"/>
    </row>
    <row r="2883" spans="16:17" x14ac:dyDescent="0.3">
      <c r="P2883" s="49"/>
      <c r="Q2883" s="48"/>
    </row>
    <row r="2884" spans="16:17" x14ac:dyDescent="0.3">
      <c r="P2884" s="49"/>
      <c r="Q2884" s="48"/>
    </row>
    <row r="2885" spans="16:17" x14ac:dyDescent="0.3">
      <c r="P2885" s="49"/>
      <c r="Q2885" s="48"/>
    </row>
    <row r="2886" spans="16:17" x14ac:dyDescent="0.3">
      <c r="P2886" s="49"/>
      <c r="Q2886" s="48"/>
    </row>
    <row r="2887" spans="16:17" x14ac:dyDescent="0.3">
      <c r="P2887" s="49"/>
      <c r="Q2887" s="48"/>
    </row>
    <row r="2888" spans="16:17" x14ac:dyDescent="0.3">
      <c r="P2888" s="49"/>
      <c r="Q2888" s="48"/>
    </row>
    <row r="2889" spans="16:17" x14ac:dyDescent="0.3">
      <c r="P2889" s="49"/>
      <c r="Q2889" s="48"/>
    </row>
    <row r="2890" spans="16:17" x14ac:dyDescent="0.3">
      <c r="P2890" s="49"/>
      <c r="Q2890" s="48"/>
    </row>
    <row r="2891" spans="16:17" x14ac:dyDescent="0.3">
      <c r="P2891" s="49"/>
      <c r="Q2891" s="48"/>
    </row>
    <row r="2892" spans="16:17" x14ac:dyDescent="0.3">
      <c r="P2892" s="49"/>
      <c r="Q2892" s="48"/>
    </row>
    <row r="2893" spans="16:17" x14ac:dyDescent="0.3">
      <c r="P2893" s="49"/>
      <c r="Q2893" s="48"/>
    </row>
    <row r="2894" spans="16:17" x14ac:dyDescent="0.3">
      <c r="P2894" s="49"/>
      <c r="Q2894" s="48"/>
    </row>
    <row r="2895" spans="16:17" x14ac:dyDescent="0.3">
      <c r="P2895" s="49"/>
      <c r="Q2895" s="48"/>
    </row>
    <row r="2896" spans="16:17" x14ac:dyDescent="0.3">
      <c r="P2896" s="49"/>
      <c r="Q2896" s="48"/>
    </row>
    <row r="2897" spans="16:17" x14ac:dyDescent="0.3">
      <c r="P2897" s="49"/>
      <c r="Q2897" s="48"/>
    </row>
    <row r="2898" spans="16:17" x14ac:dyDescent="0.3">
      <c r="P2898" s="49"/>
      <c r="Q2898" s="48"/>
    </row>
    <row r="2899" spans="16:17" x14ac:dyDescent="0.3">
      <c r="P2899" s="49"/>
      <c r="Q2899" s="48"/>
    </row>
    <row r="2900" spans="16:17" x14ac:dyDescent="0.3">
      <c r="P2900" s="49"/>
      <c r="Q2900" s="48"/>
    </row>
    <row r="2901" spans="16:17" x14ac:dyDescent="0.3">
      <c r="P2901" s="49"/>
      <c r="Q2901" s="48"/>
    </row>
    <row r="2902" spans="16:17" x14ac:dyDescent="0.3">
      <c r="P2902" s="49"/>
      <c r="Q2902" s="48"/>
    </row>
    <row r="2903" spans="16:17" x14ac:dyDescent="0.3">
      <c r="P2903" s="49"/>
      <c r="Q2903" s="48"/>
    </row>
    <row r="2904" spans="16:17" x14ac:dyDescent="0.3">
      <c r="P2904" s="49"/>
      <c r="Q2904" s="48"/>
    </row>
    <row r="2905" spans="16:17" x14ac:dyDescent="0.3">
      <c r="P2905" s="49"/>
      <c r="Q2905" s="48"/>
    </row>
    <row r="2906" spans="16:17" x14ac:dyDescent="0.3">
      <c r="P2906" s="49"/>
      <c r="Q2906" s="48"/>
    </row>
    <row r="2907" spans="16:17" x14ac:dyDescent="0.3">
      <c r="P2907" s="49"/>
      <c r="Q2907" s="48"/>
    </row>
    <row r="2908" spans="16:17" x14ac:dyDescent="0.3">
      <c r="P2908" s="49"/>
      <c r="Q2908" s="48"/>
    </row>
    <row r="2909" spans="16:17" x14ac:dyDescent="0.3">
      <c r="P2909" s="49"/>
      <c r="Q2909" s="48"/>
    </row>
    <row r="2910" spans="16:17" x14ac:dyDescent="0.3">
      <c r="P2910" s="49"/>
      <c r="Q2910" s="48"/>
    </row>
    <row r="2911" spans="16:17" x14ac:dyDescent="0.3">
      <c r="P2911" s="49"/>
      <c r="Q2911" s="48"/>
    </row>
    <row r="2912" spans="16:17" x14ac:dyDescent="0.3">
      <c r="P2912" s="49"/>
      <c r="Q2912" s="48"/>
    </row>
    <row r="2913" spans="16:17" x14ac:dyDescent="0.3">
      <c r="P2913" s="49"/>
      <c r="Q2913" s="48"/>
    </row>
    <row r="2914" spans="16:17" x14ac:dyDescent="0.3">
      <c r="P2914" s="49"/>
      <c r="Q2914" s="48"/>
    </row>
    <row r="2915" spans="16:17" x14ac:dyDescent="0.3">
      <c r="P2915" s="49"/>
      <c r="Q2915" s="48"/>
    </row>
    <row r="2916" spans="16:17" x14ac:dyDescent="0.3">
      <c r="P2916" s="49"/>
      <c r="Q2916" s="48"/>
    </row>
    <row r="2917" spans="16:17" x14ac:dyDescent="0.3">
      <c r="P2917" s="49"/>
      <c r="Q2917" s="48"/>
    </row>
    <row r="2918" spans="16:17" x14ac:dyDescent="0.3">
      <c r="P2918" s="49"/>
      <c r="Q2918" s="48"/>
    </row>
    <row r="2919" spans="16:17" x14ac:dyDescent="0.3">
      <c r="P2919" s="49"/>
      <c r="Q2919" s="48"/>
    </row>
    <row r="2920" spans="16:17" x14ac:dyDescent="0.3">
      <c r="P2920" s="49"/>
      <c r="Q2920" s="48"/>
    </row>
    <row r="2921" spans="16:17" x14ac:dyDescent="0.3">
      <c r="P2921" s="49"/>
      <c r="Q2921" s="48"/>
    </row>
    <row r="2922" spans="16:17" x14ac:dyDescent="0.3">
      <c r="P2922" s="49"/>
      <c r="Q2922" s="48"/>
    </row>
    <row r="2923" spans="16:17" x14ac:dyDescent="0.3">
      <c r="P2923" s="49"/>
      <c r="Q2923" s="48"/>
    </row>
    <row r="2924" spans="16:17" x14ac:dyDescent="0.3">
      <c r="P2924" s="49"/>
      <c r="Q2924" s="48"/>
    </row>
    <row r="2925" spans="16:17" x14ac:dyDescent="0.3">
      <c r="P2925" s="49"/>
      <c r="Q2925" s="48"/>
    </row>
    <row r="2926" spans="16:17" x14ac:dyDescent="0.3">
      <c r="P2926" s="49"/>
      <c r="Q2926" s="48"/>
    </row>
    <row r="2927" spans="16:17" x14ac:dyDescent="0.3">
      <c r="P2927" s="49"/>
      <c r="Q2927" s="48"/>
    </row>
    <row r="2928" spans="16:17" x14ac:dyDescent="0.3">
      <c r="P2928" s="49"/>
      <c r="Q2928" s="48"/>
    </row>
    <row r="2929" spans="16:17" x14ac:dyDescent="0.3">
      <c r="P2929" s="49"/>
      <c r="Q2929" s="48"/>
    </row>
    <row r="2930" spans="16:17" x14ac:dyDescent="0.3">
      <c r="P2930" s="49"/>
      <c r="Q2930" s="48"/>
    </row>
    <row r="2931" spans="16:17" x14ac:dyDescent="0.3">
      <c r="P2931" s="49"/>
      <c r="Q2931" s="48"/>
    </row>
    <row r="2932" spans="16:17" x14ac:dyDescent="0.3">
      <c r="P2932" s="49"/>
      <c r="Q2932" s="48"/>
    </row>
    <row r="2933" spans="16:17" x14ac:dyDescent="0.3">
      <c r="P2933" s="49"/>
      <c r="Q2933" s="48"/>
    </row>
    <row r="2934" spans="16:17" x14ac:dyDescent="0.3">
      <c r="P2934" s="49"/>
      <c r="Q2934" s="48"/>
    </row>
    <row r="2935" spans="16:17" x14ac:dyDescent="0.3">
      <c r="P2935" s="49"/>
      <c r="Q2935" s="48"/>
    </row>
    <row r="2936" spans="16:17" x14ac:dyDescent="0.3">
      <c r="P2936" s="49"/>
      <c r="Q2936" s="48"/>
    </row>
    <row r="2937" spans="16:17" x14ac:dyDescent="0.3">
      <c r="P2937" s="49"/>
      <c r="Q2937" s="48"/>
    </row>
    <row r="2938" spans="16:17" x14ac:dyDescent="0.3">
      <c r="P2938" s="49"/>
      <c r="Q2938" s="48"/>
    </row>
    <row r="2939" spans="16:17" x14ac:dyDescent="0.3">
      <c r="P2939" s="49"/>
      <c r="Q2939" s="48"/>
    </row>
    <row r="2940" spans="16:17" x14ac:dyDescent="0.3">
      <c r="P2940" s="49"/>
      <c r="Q2940" s="48"/>
    </row>
    <row r="2941" spans="16:17" x14ac:dyDescent="0.3">
      <c r="P2941" s="49"/>
      <c r="Q2941" s="48"/>
    </row>
    <row r="2942" spans="16:17" x14ac:dyDescent="0.3">
      <c r="P2942" s="49"/>
      <c r="Q2942" s="48"/>
    </row>
    <row r="2943" spans="16:17" x14ac:dyDescent="0.3">
      <c r="P2943" s="49"/>
      <c r="Q2943" s="48"/>
    </row>
    <row r="2944" spans="16:17" x14ac:dyDescent="0.3">
      <c r="P2944" s="49"/>
      <c r="Q2944" s="48"/>
    </row>
    <row r="2945" spans="16:17" x14ac:dyDescent="0.3">
      <c r="P2945" s="49"/>
      <c r="Q2945" s="48"/>
    </row>
    <row r="2946" spans="16:17" x14ac:dyDescent="0.3">
      <c r="P2946" s="49"/>
      <c r="Q2946" s="48"/>
    </row>
    <row r="2947" spans="16:17" x14ac:dyDescent="0.3">
      <c r="P2947" s="49"/>
      <c r="Q2947" s="48"/>
    </row>
    <row r="2948" spans="16:17" x14ac:dyDescent="0.3">
      <c r="P2948" s="49"/>
      <c r="Q2948" s="48"/>
    </row>
    <row r="2949" spans="16:17" x14ac:dyDescent="0.3">
      <c r="P2949" s="49"/>
      <c r="Q2949" s="48"/>
    </row>
    <row r="2950" spans="16:17" x14ac:dyDescent="0.3">
      <c r="P2950" s="49"/>
      <c r="Q2950" s="48"/>
    </row>
    <row r="2951" spans="16:17" x14ac:dyDescent="0.3">
      <c r="P2951" s="49"/>
      <c r="Q2951" s="48"/>
    </row>
    <row r="2952" spans="16:17" x14ac:dyDescent="0.3">
      <c r="P2952" s="49"/>
      <c r="Q2952" s="48"/>
    </row>
    <row r="2953" spans="16:17" x14ac:dyDescent="0.3">
      <c r="P2953" s="49"/>
      <c r="Q2953" s="48"/>
    </row>
    <row r="2954" spans="16:17" x14ac:dyDescent="0.3">
      <c r="P2954" s="49"/>
      <c r="Q2954" s="48"/>
    </row>
    <row r="2955" spans="16:17" x14ac:dyDescent="0.3">
      <c r="P2955" s="49"/>
      <c r="Q2955" s="48"/>
    </row>
    <row r="2956" spans="16:17" x14ac:dyDescent="0.3">
      <c r="P2956" s="49"/>
      <c r="Q2956" s="48"/>
    </row>
    <row r="2957" spans="16:17" x14ac:dyDescent="0.3">
      <c r="P2957" s="49"/>
      <c r="Q2957" s="48"/>
    </row>
    <row r="2958" spans="16:17" x14ac:dyDescent="0.3">
      <c r="P2958" s="49"/>
      <c r="Q2958" s="48"/>
    </row>
    <row r="2959" spans="16:17" x14ac:dyDescent="0.3">
      <c r="P2959" s="49"/>
      <c r="Q2959" s="48"/>
    </row>
    <row r="2960" spans="16:17" x14ac:dyDescent="0.3">
      <c r="P2960" s="49"/>
      <c r="Q2960" s="48"/>
    </row>
    <row r="2961" spans="16:17" x14ac:dyDescent="0.3">
      <c r="P2961" s="49"/>
      <c r="Q2961" s="48"/>
    </row>
    <row r="2962" spans="16:17" x14ac:dyDescent="0.3">
      <c r="P2962" s="49"/>
      <c r="Q2962" s="48"/>
    </row>
    <row r="2963" spans="16:17" x14ac:dyDescent="0.3">
      <c r="P2963" s="49"/>
      <c r="Q2963" s="48"/>
    </row>
    <row r="2964" spans="16:17" x14ac:dyDescent="0.3">
      <c r="P2964" s="49"/>
      <c r="Q2964" s="48"/>
    </row>
    <row r="2965" spans="16:17" x14ac:dyDescent="0.3">
      <c r="P2965" s="49"/>
      <c r="Q2965" s="48"/>
    </row>
    <row r="2966" spans="16:17" x14ac:dyDescent="0.3">
      <c r="P2966" s="49"/>
      <c r="Q2966" s="48"/>
    </row>
    <row r="2967" spans="16:17" x14ac:dyDescent="0.3">
      <c r="P2967" s="49"/>
      <c r="Q2967" s="48"/>
    </row>
    <row r="2968" spans="16:17" x14ac:dyDescent="0.3">
      <c r="P2968" s="49"/>
      <c r="Q2968" s="48"/>
    </row>
    <row r="2969" spans="16:17" x14ac:dyDescent="0.3">
      <c r="P2969" s="49"/>
      <c r="Q2969" s="48"/>
    </row>
    <row r="2970" spans="16:17" x14ac:dyDescent="0.3">
      <c r="P2970" s="49"/>
      <c r="Q2970" s="48"/>
    </row>
    <row r="2971" spans="16:17" x14ac:dyDescent="0.3">
      <c r="P2971" s="49"/>
      <c r="Q2971" s="48"/>
    </row>
    <row r="2972" spans="16:17" x14ac:dyDescent="0.3">
      <c r="P2972" s="49"/>
      <c r="Q2972" s="48"/>
    </row>
    <row r="2973" spans="16:17" x14ac:dyDescent="0.3">
      <c r="P2973" s="49"/>
      <c r="Q2973" s="48"/>
    </row>
    <row r="2974" spans="16:17" x14ac:dyDescent="0.3">
      <c r="P2974" s="49"/>
      <c r="Q2974" s="48"/>
    </row>
    <row r="2975" spans="16:17" x14ac:dyDescent="0.3">
      <c r="P2975" s="49"/>
      <c r="Q2975" s="48"/>
    </row>
    <row r="2976" spans="16:17" x14ac:dyDescent="0.3">
      <c r="P2976" s="49"/>
      <c r="Q2976" s="48"/>
    </row>
    <row r="2977" spans="16:17" x14ac:dyDescent="0.3">
      <c r="P2977" s="49"/>
      <c r="Q2977" s="48"/>
    </row>
    <row r="2978" spans="16:17" x14ac:dyDescent="0.3">
      <c r="P2978" s="49"/>
      <c r="Q2978" s="48"/>
    </row>
    <row r="2979" spans="16:17" x14ac:dyDescent="0.3">
      <c r="P2979" s="49"/>
      <c r="Q2979" s="48"/>
    </row>
    <row r="2980" spans="16:17" x14ac:dyDescent="0.3">
      <c r="P2980" s="49"/>
      <c r="Q2980" s="48"/>
    </row>
    <row r="2981" spans="16:17" x14ac:dyDescent="0.3">
      <c r="P2981" s="49"/>
      <c r="Q2981" s="48"/>
    </row>
    <row r="2982" spans="16:17" x14ac:dyDescent="0.3">
      <c r="P2982" s="49"/>
      <c r="Q2982" s="48"/>
    </row>
    <row r="2983" spans="16:17" x14ac:dyDescent="0.3">
      <c r="P2983" s="49"/>
      <c r="Q2983" s="48"/>
    </row>
    <row r="2984" spans="16:17" x14ac:dyDescent="0.3">
      <c r="P2984" s="49"/>
      <c r="Q2984" s="48"/>
    </row>
    <row r="2985" spans="16:17" x14ac:dyDescent="0.3">
      <c r="P2985" s="49"/>
      <c r="Q2985" s="48"/>
    </row>
    <row r="2986" spans="16:17" x14ac:dyDescent="0.3">
      <c r="P2986" s="49"/>
      <c r="Q2986" s="48"/>
    </row>
    <row r="2987" spans="16:17" x14ac:dyDescent="0.3">
      <c r="P2987" s="49"/>
      <c r="Q2987" s="48"/>
    </row>
    <row r="2988" spans="16:17" x14ac:dyDescent="0.3">
      <c r="P2988" s="49"/>
      <c r="Q2988" s="48"/>
    </row>
    <row r="2989" spans="16:17" x14ac:dyDescent="0.3">
      <c r="P2989" s="49"/>
      <c r="Q2989" s="48"/>
    </row>
    <row r="2990" spans="16:17" x14ac:dyDescent="0.3">
      <c r="P2990" s="49"/>
      <c r="Q2990" s="48"/>
    </row>
    <row r="2991" spans="16:17" x14ac:dyDescent="0.3">
      <c r="P2991" s="49"/>
      <c r="Q2991" s="48"/>
    </row>
    <row r="2992" spans="16:17" x14ac:dyDescent="0.3">
      <c r="P2992" s="49"/>
      <c r="Q2992" s="48"/>
    </row>
    <row r="2993" spans="16:17" x14ac:dyDescent="0.3">
      <c r="P2993" s="49"/>
      <c r="Q2993" s="48"/>
    </row>
    <row r="2994" spans="16:17" x14ac:dyDescent="0.3">
      <c r="P2994" s="49"/>
      <c r="Q2994" s="48"/>
    </row>
    <row r="2995" spans="16:17" x14ac:dyDescent="0.3">
      <c r="P2995" s="49"/>
      <c r="Q2995" s="48"/>
    </row>
    <row r="2996" spans="16:17" x14ac:dyDescent="0.3">
      <c r="P2996" s="49"/>
      <c r="Q2996" s="48"/>
    </row>
    <row r="2997" spans="16:17" x14ac:dyDescent="0.3">
      <c r="P2997" s="49"/>
      <c r="Q2997" s="48"/>
    </row>
    <row r="2998" spans="16:17" x14ac:dyDescent="0.3">
      <c r="P2998" s="49"/>
      <c r="Q2998" s="48"/>
    </row>
    <row r="2999" spans="16:17" x14ac:dyDescent="0.3">
      <c r="P2999" s="49"/>
      <c r="Q2999" s="48"/>
    </row>
    <row r="3000" spans="16:17" x14ac:dyDescent="0.3">
      <c r="P3000" s="49"/>
      <c r="Q3000" s="48"/>
    </row>
    <row r="3001" spans="16:17" x14ac:dyDescent="0.3">
      <c r="P3001" s="49"/>
      <c r="Q3001" s="48"/>
    </row>
    <row r="3002" spans="16:17" x14ac:dyDescent="0.3">
      <c r="P3002" s="49"/>
      <c r="Q3002" s="48"/>
    </row>
    <row r="3003" spans="16:17" x14ac:dyDescent="0.3">
      <c r="P3003" s="49"/>
      <c r="Q3003" s="48"/>
    </row>
    <row r="3004" spans="16:17" x14ac:dyDescent="0.3">
      <c r="P3004" s="49"/>
      <c r="Q3004" s="48"/>
    </row>
    <row r="3005" spans="16:17" x14ac:dyDescent="0.3">
      <c r="P3005" s="49"/>
      <c r="Q3005" s="48"/>
    </row>
    <row r="3006" spans="16:17" x14ac:dyDescent="0.3">
      <c r="P3006" s="49"/>
      <c r="Q3006" s="48"/>
    </row>
    <row r="3007" spans="16:17" x14ac:dyDescent="0.3">
      <c r="P3007" s="49"/>
      <c r="Q3007" s="48"/>
    </row>
    <row r="3008" spans="16:17" x14ac:dyDescent="0.3">
      <c r="P3008" s="49"/>
      <c r="Q3008" s="48"/>
    </row>
    <row r="3009" spans="16:17" x14ac:dyDescent="0.3">
      <c r="P3009" s="49"/>
      <c r="Q3009" s="48"/>
    </row>
    <row r="3010" spans="16:17" x14ac:dyDescent="0.3">
      <c r="P3010" s="49"/>
      <c r="Q3010" s="48"/>
    </row>
    <row r="3011" spans="16:17" x14ac:dyDescent="0.3">
      <c r="P3011" s="49"/>
      <c r="Q3011" s="48"/>
    </row>
    <row r="3012" spans="16:17" x14ac:dyDescent="0.3">
      <c r="P3012" s="49"/>
      <c r="Q3012" s="48"/>
    </row>
    <row r="3013" spans="16:17" x14ac:dyDescent="0.3">
      <c r="P3013" s="49"/>
      <c r="Q3013" s="48"/>
    </row>
    <row r="3014" spans="16:17" x14ac:dyDescent="0.3">
      <c r="P3014" s="49"/>
      <c r="Q3014" s="48"/>
    </row>
    <row r="3015" spans="16:17" x14ac:dyDescent="0.3">
      <c r="P3015" s="49"/>
      <c r="Q3015" s="48"/>
    </row>
    <row r="3016" spans="16:17" x14ac:dyDescent="0.3">
      <c r="P3016" s="49"/>
      <c r="Q3016" s="48"/>
    </row>
    <row r="3017" spans="16:17" x14ac:dyDescent="0.3">
      <c r="P3017" s="49"/>
      <c r="Q3017" s="48"/>
    </row>
    <row r="3018" spans="16:17" x14ac:dyDescent="0.3">
      <c r="P3018" s="49"/>
      <c r="Q3018" s="48"/>
    </row>
    <row r="3019" spans="16:17" x14ac:dyDescent="0.3">
      <c r="P3019" s="49"/>
      <c r="Q3019" s="48"/>
    </row>
    <row r="3020" spans="16:17" x14ac:dyDescent="0.3">
      <c r="P3020" s="49"/>
      <c r="Q3020" s="48"/>
    </row>
    <row r="3021" spans="16:17" x14ac:dyDescent="0.3">
      <c r="P3021" s="49"/>
      <c r="Q3021" s="48"/>
    </row>
    <row r="3022" spans="16:17" x14ac:dyDescent="0.3">
      <c r="P3022" s="49"/>
      <c r="Q3022" s="48"/>
    </row>
    <row r="3023" spans="16:17" x14ac:dyDescent="0.3">
      <c r="P3023" s="49"/>
      <c r="Q3023" s="48"/>
    </row>
    <row r="3024" spans="16:17" x14ac:dyDescent="0.3">
      <c r="P3024" s="49"/>
      <c r="Q3024" s="48"/>
    </row>
    <row r="3025" spans="16:17" x14ac:dyDescent="0.3">
      <c r="P3025" s="49"/>
      <c r="Q3025" s="48"/>
    </row>
    <row r="3026" spans="16:17" x14ac:dyDescent="0.3">
      <c r="P3026" s="49"/>
      <c r="Q3026" s="48"/>
    </row>
    <row r="3027" spans="16:17" x14ac:dyDescent="0.3">
      <c r="P3027" s="49"/>
      <c r="Q3027" s="48"/>
    </row>
    <row r="3028" spans="16:17" x14ac:dyDescent="0.3">
      <c r="P3028" s="49"/>
      <c r="Q3028" s="48"/>
    </row>
    <row r="3029" spans="16:17" x14ac:dyDescent="0.3">
      <c r="P3029" s="49"/>
      <c r="Q3029" s="48"/>
    </row>
    <row r="3030" spans="16:17" x14ac:dyDescent="0.3">
      <c r="P3030" s="49"/>
      <c r="Q3030" s="48"/>
    </row>
    <row r="3031" spans="16:17" x14ac:dyDescent="0.3">
      <c r="P3031" s="49"/>
      <c r="Q3031" s="48"/>
    </row>
    <row r="3032" spans="16:17" x14ac:dyDescent="0.3">
      <c r="P3032" s="49"/>
      <c r="Q3032" s="48"/>
    </row>
    <row r="3033" spans="16:17" x14ac:dyDescent="0.3">
      <c r="P3033" s="49"/>
      <c r="Q3033" s="48"/>
    </row>
    <row r="3034" spans="16:17" x14ac:dyDescent="0.3">
      <c r="P3034" s="49"/>
      <c r="Q3034" s="48"/>
    </row>
    <row r="3035" spans="16:17" x14ac:dyDescent="0.3">
      <c r="P3035" s="49"/>
      <c r="Q3035" s="48"/>
    </row>
    <row r="3036" spans="16:17" x14ac:dyDescent="0.3">
      <c r="P3036" s="49"/>
      <c r="Q3036" s="48"/>
    </row>
    <row r="3037" spans="16:17" x14ac:dyDescent="0.3">
      <c r="P3037" s="49"/>
      <c r="Q3037" s="48"/>
    </row>
    <row r="3038" spans="16:17" x14ac:dyDescent="0.3">
      <c r="P3038" s="49"/>
      <c r="Q3038" s="48"/>
    </row>
    <row r="3039" spans="16:17" x14ac:dyDescent="0.3">
      <c r="P3039" s="49"/>
      <c r="Q3039" s="48"/>
    </row>
    <row r="3040" spans="16:17" x14ac:dyDescent="0.3">
      <c r="P3040" s="49"/>
      <c r="Q3040" s="48"/>
    </row>
    <row r="3041" spans="16:17" x14ac:dyDescent="0.3">
      <c r="P3041" s="49"/>
      <c r="Q3041" s="48"/>
    </row>
    <row r="3042" spans="16:17" x14ac:dyDescent="0.3">
      <c r="P3042" s="49"/>
      <c r="Q3042" s="48"/>
    </row>
    <row r="3043" spans="16:17" x14ac:dyDescent="0.3">
      <c r="P3043" s="49"/>
      <c r="Q3043" s="48"/>
    </row>
    <row r="3044" spans="16:17" x14ac:dyDescent="0.3">
      <c r="P3044" s="49"/>
      <c r="Q3044" s="48"/>
    </row>
    <row r="3045" spans="16:17" x14ac:dyDescent="0.3">
      <c r="P3045" s="49"/>
      <c r="Q3045" s="48"/>
    </row>
    <row r="3046" spans="16:17" x14ac:dyDescent="0.3">
      <c r="P3046" s="49"/>
      <c r="Q3046" s="48"/>
    </row>
    <row r="3047" spans="16:17" x14ac:dyDescent="0.3">
      <c r="P3047" s="49"/>
      <c r="Q3047" s="48"/>
    </row>
    <row r="3048" spans="16:17" x14ac:dyDescent="0.3">
      <c r="P3048" s="49"/>
      <c r="Q3048" s="48"/>
    </row>
    <row r="3049" spans="16:17" x14ac:dyDescent="0.3">
      <c r="P3049" s="49"/>
      <c r="Q3049" s="48"/>
    </row>
    <row r="3050" spans="16:17" x14ac:dyDescent="0.3">
      <c r="P3050" s="49"/>
      <c r="Q3050" s="48"/>
    </row>
    <row r="3051" spans="16:17" x14ac:dyDescent="0.3">
      <c r="P3051" s="49"/>
      <c r="Q3051" s="48"/>
    </row>
    <row r="3052" spans="16:17" x14ac:dyDescent="0.3">
      <c r="P3052" s="49"/>
      <c r="Q3052" s="48"/>
    </row>
    <row r="3053" spans="16:17" x14ac:dyDescent="0.3">
      <c r="P3053" s="49"/>
      <c r="Q3053" s="48"/>
    </row>
    <row r="3054" spans="16:17" x14ac:dyDescent="0.3">
      <c r="P3054" s="49"/>
      <c r="Q3054" s="48"/>
    </row>
    <row r="3055" spans="16:17" x14ac:dyDescent="0.3">
      <c r="P3055" s="49"/>
      <c r="Q3055" s="48"/>
    </row>
    <row r="3056" spans="16:17" x14ac:dyDescent="0.3">
      <c r="P3056" s="49"/>
      <c r="Q3056" s="48"/>
    </row>
    <row r="3057" spans="16:17" x14ac:dyDescent="0.3">
      <c r="P3057" s="49"/>
      <c r="Q3057" s="48"/>
    </row>
    <row r="3058" spans="16:17" x14ac:dyDescent="0.3">
      <c r="P3058" s="49"/>
      <c r="Q3058" s="48"/>
    </row>
    <row r="3059" spans="16:17" x14ac:dyDescent="0.3">
      <c r="P3059" s="49"/>
      <c r="Q3059" s="48"/>
    </row>
    <row r="3060" spans="16:17" x14ac:dyDescent="0.3">
      <c r="P3060" s="49"/>
      <c r="Q3060" s="48"/>
    </row>
    <row r="3061" spans="16:17" x14ac:dyDescent="0.3">
      <c r="P3061" s="49"/>
      <c r="Q3061" s="48"/>
    </row>
    <row r="3062" spans="16:17" x14ac:dyDescent="0.3">
      <c r="P3062" s="49"/>
      <c r="Q3062" s="48"/>
    </row>
    <row r="3063" spans="16:17" x14ac:dyDescent="0.3">
      <c r="P3063" s="49"/>
      <c r="Q3063" s="48"/>
    </row>
    <row r="3064" spans="16:17" x14ac:dyDescent="0.3">
      <c r="P3064" s="49"/>
      <c r="Q3064" s="48"/>
    </row>
    <row r="3065" spans="16:17" x14ac:dyDescent="0.3">
      <c r="P3065" s="49"/>
      <c r="Q3065" s="48"/>
    </row>
    <row r="3066" spans="16:17" x14ac:dyDescent="0.3">
      <c r="P3066" s="49"/>
      <c r="Q3066" s="48"/>
    </row>
    <row r="3067" spans="16:17" x14ac:dyDescent="0.3">
      <c r="P3067" s="49"/>
      <c r="Q3067" s="48"/>
    </row>
    <row r="3068" spans="16:17" x14ac:dyDescent="0.3">
      <c r="P3068" s="49"/>
      <c r="Q3068" s="48"/>
    </row>
    <row r="3069" spans="16:17" x14ac:dyDescent="0.3">
      <c r="P3069" s="49"/>
      <c r="Q3069" s="48"/>
    </row>
    <row r="3070" spans="16:17" x14ac:dyDescent="0.3">
      <c r="P3070" s="49"/>
      <c r="Q3070" s="48"/>
    </row>
    <row r="3071" spans="16:17" x14ac:dyDescent="0.3">
      <c r="P3071" s="49"/>
      <c r="Q3071" s="48"/>
    </row>
    <row r="3072" spans="16:17" x14ac:dyDescent="0.3">
      <c r="P3072" s="49"/>
      <c r="Q3072" s="48"/>
    </row>
    <row r="3073" spans="16:17" x14ac:dyDescent="0.3">
      <c r="P3073" s="49"/>
      <c r="Q3073" s="48"/>
    </row>
    <row r="3074" spans="16:17" x14ac:dyDescent="0.3">
      <c r="P3074" s="49"/>
      <c r="Q3074" s="48"/>
    </row>
    <row r="3075" spans="16:17" x14ac:dyDescent="0.3">
      <c r="P3075" s="49"/>
      <c r="Q3075" s="48"/>
    </row>
    <row r="3076" spans="16:17" x14ac:dyDescent="0.3">
      <c r="P3076" s="49"/>
      <c r="Q3076" s="48"/>
    </row>
    <row r="3077" spans="16:17" x14ac:dyDescent="0.3">
      <c r="P3077" s="49"/>
      <c r="Q3077" s="48"/>
    </row>
    <row r="3078" spans="16:17" x14ac:dyDescent="0.3">
      <c r="P3078" s="49"/>
      <c r="Q3078" s="48"/>
    </row>
    <row r="3079" spans="16:17" x14ac:dyDescent="0.3">
      <c r="P3079" s="49"/>
      <c r="Q3079" s="48"/>
    </row>
    <row r="3080" spans="16:17" x14ac:dyDescent="0.3">
      <c r="P3080" s="49"/>
      <c r="Q3080" s="48"/>
    </row>
    <row r="3081" spans="16:17" x14ac:dyDescent="0.3">
      <c r="P3081" s="49"/>
      <c r="Q3081" s="48"/>
    </row>
    <row r="3082" spans="16:17" x14ac:dyDescent="0.3">
      <c r="P3082" s="49"/>
      <c r="Q3082" s="48"/>
    </row>
    <row r="3083" spans="16:17" x14ac:dyDescent="0.3">
      <c r="P3083" s="49"/>
      <c r="Q3083" s="48"/>
    </row>
    <row r="3084" spans="16:17" x14ac:dyDescent="0.3">
      <c r="P3084" s="49"/>
      <c r="Q3084" s="48"/>
    </row>
    <row r="3085" spans="16:17" x14ac:dyDescent="0.3">
      <c r="P3085" s="49"/>
      <c r="Q3085" s="48"/>
    </row>
    <row r="3086" spans="16:17" x14ac:dyDescent="0.3">
      <c r="P3086" s="49"/>
      <c r="Q3086" s="48"/>
    </row>
    <row r="3087" spans="16:17" x14ac:dyDescent="0.3">
      <c r="P3087" s="49"/>
      <c r="Q3087" s="48"/>
    </row>
    <row r="3088" spans="16:17" x14ac:dyDescent="0.3">
      <c r="P3088" s="49"/>
      <c r="Q3088" s="48"/>
    </row>
    <row r="3089" spans="16:17" x14ac:dyDescent="0.3">
      <c r="P3089" s="49"/>
      <c r="Q3089" s="48"/>
    </row>
    <row r="3090" spans="16:17" x14ac:dyDescent="0.3">
      <c r="P3090" s="49"/>
      <c r="Q3090" s="48"/>
    </row>
    <row r="3091" spans="16:17" x14ac:dyDescent="0.3">
      <c r="P3091" s="49"/>
      <c r="Q3091" s="48"/>
    </row>
    <row r="3092" spans="16:17" x14ac:dyDescent="0.3">
      <c r="P3092" s="49"/>
      <c r="Q3092" s="48"/>
    </row>
    <row r="3093" spans="16:17" x14ac:dyDescent="0.3">
      <c r="P3093" s="49"/>
      <c r="Q3093" s="48"/>
    </row>
    <row r="3094" spans="16:17" x14ac:dyDescent="0.3">
      <c r="P3094" s="49"/>
      <c r="Q3094" s="48"/>
    </row>
    <row r="3095" spans="16:17" x14ac:dyDescent="0.3">
      <c r="P3095" s="49"/>
      <c r="Q3095" s="48"/>
    </row>
    <row r="3096" spans="16:17" x14ac:dyDescent="0.3">
      <c r="P3096" s="49"/>
      <c r="Q3096" s="48"/>
    </row>
    <row r="3097" spans="16:17" x14ac:dyDescent="0.3">
      <c r="P3097" s="49"/>
      <c r="Q3097" s="48"/>
    </row>
    <row r="3098" spans="16:17" x14ac:dyDescent="0.3">
      <c r="P3098" s="49"/>
      <c r="Q3098" s="48"/>
    </row>
    <row r="3099" spans="16:17" x14ac:dyDescent="0.3">
      <c r="P3099" s="49"/>
      <c r="Q3099" s="48"/>
    </row>
    <row r="3100" spans="16:17" x14ac:dyDescent="0.3">
      <c r="P3100" s="49"/>
      <c r="Q3100" s="48"/>
    </row>
    <row r="3101" spans="16:17" x14ac:dyDescent="0.3">
      <c r="P3101" s="49"/>
      <c r="Q3101" s="48"/>
    </row>
    <row r="3102" spans="16:17" x14ac:dyDescent="0.3">
      <c r="P3102" s="49"/>
      <c r="Q3102" s="48"/>
    </row>
    <row r="3103" spans="16:17" x14ac:dyDescent="0.3">
      <c r="P3103" s="49"/>
      <c r="Q3103" s="48"/>
    </row>
    <row r="3104" spans="16:17" x14ac:dyDescent="0.3">
      <c r="P3104" s="49"/>
      <c r="Q3104" s="48"/>
    </row>
    <row r="3105" spans="16:17" x14ac:dyDescent="0.3">
      <c r="P3105" s="49"/>
      <c r="Q3105" s="48"/>
    </row>
    <row r="3106" spans="16:17" x14ac:dyDescent="0.3">
      <c r="P3106" s="49"/>
      <c r="Q3106" s="48"/>
    </row>
    <row r="3107" spans="16:17" x14ac:dyDescent="0.3">
      <c r="P3107" s="49"/>
      <c r="Q3107" s="48"/>
    </row>
    <row r="3108" spans="16:17" x14ac:dyDescent="0.3">
      <c r="P3108" s="49"/>
      <c r="Q3108" s="48"/>
    </row>
    <row r="3109" spans="16:17" x14ac:dyDescent="0.3">
      <c r="P3109" s="49"/>
      <c r="Q3109" s="48"/>
    </row>
    <row r="3110" spans="16:17" x14ac:dyDescent="0.3">
      <c r="P3110" s="49"/>
      <c r="Q3110" s="48"/>
    </row>
    <row r="3111" spans="16:17" x14ac:dyDescent="0.3">
      <c r="P3111" s="49"/>
      <c r="Q3111" s="48"/>
    </row>
    <row r="3112" spans="16:17" x14ac:dyDescent="0.3">
      <c r="P3112" s="49"/>
      <c r="Q3112" s="48"/>
    </row>
    <row r="3113" spans="16:17" x14ac:dyDescent="0.3">
      <c r="P3113" s="49"/>
      <c r="Q3113" s="48"/>
    </row>
    <row r="3114" spans="16:17" x14ac:dyDescent="0.3">
      <c r="P3114" s="49"/>
      <c r="Q3114" s="48"/>
    </row>
    <row r="3115" spans="16:17" x14ac:dyDescent="0.3">
      <c r="P3115" s="49"/>
      <c r="Q3115" s="48"/>
    </row>
    <row r="3116" spans="16:17" x14ac:dyDescent="0.3">
      <c r="P3116" s="49"/>
      <c r="Q3116" s="48"/>
    </row>
    <row r="3117" spans="16:17" x14ac:dyDescent="0.3">
      <c r="P3117" s="49"/>
      <c r="Q3117" s="48"/>
    </row>
    <row r="3118" spans="16:17" x14ac:dyDescent="0.3">
      <c r="P3118" s="49"/>
      <c r="Q3118" s="48"/>
    </row>
    <row r="3119" spans="16:17" x14ac:dyDescent="0.3">
      <c r="P3119" s="49"/>
      <c r="Q3119" s="48"/>
    </row>
    <row r="3120" spans="16:17" x14ac:dyDescent="0.3">
      <c r="P3120" s="49"/>
      <c r="Q3120" s="48"/>
    </row>
    <row r="3121" spans="16:17" x14ac:dyDescent="0.3">
      <c r="P3121" s="49"/>
      <c r="Q3121" s="48"/>
    </row>
    <row r="3122" spans="16:17" x14ac:dyDescent="0.3">
      <c r="P3122" s="49"/>
      <c r="Q3122" s="48"/>
    </row>
    <row r="3123" spans="16:17" x14ac:dyDescent="0.3">
      <c r="P3123" s="49"/>
      <c r="Q3123" s="48"/>
    </row>
    <row r="3124" spans="16:17" x14ac:dyDescent="0.3">
      <c r="P3124" s="49"/>
      <c r="Q3124" s="48"/>
    </row>
    <row r="3125" spans="16:17" x14ac:dyDescent="0.3">
      <c r="P3125" s="49"/>
      <c r="Q3125" s="48"/>
    </row>
    <row r="3126" spans="16:17" x14ac:dyDescent="0.3">
      <c r="P3126" s="49"/>
      <c r="Q3126" s="48"/>
    </row>
    <row r="3127" spans="16:17" x14ac:dyDescent="0.3">
      <c r="P3127" s="49"/>
      <c r="Q3127" s="48"/>
    </row>
    <row r="3128" spans="16:17" x14ac:dyDescent="0.3">
      <c r="P3128" s="49"/>
      <c r="Q3128" s="48"/>
    </row>
    <row r="3129" spans="16:17" x14ac:dyDescent="0.3">
      <c r="P3129" s="49"/>
      <c r="Q3129" s="48"/>
    </row>
    <row r="3130" spans="16:17" x14ac:dyDescent="0.3">
      <c r="P3130" s="49"/>
      <c r="Q3130" s="48"/>
    </row>
    <row r="3131" spans="16:17" x14ac:dyDescent="0.3">
      <c r="P3131" s="49"/>
      <c r="Q3131" s="48"/>
    </row>
    <row r="3132" spans="16:17" x14ac:dyDescent="0.3">
      <c r="P3132" s="49"/>
      <c r="Q3132" s="48"/>
    </row>
    <row r="3133" spans="16:17" x14ac:dyDescent="0.3">
      <c r="P3133" s="49"/>
      <c r="Q3133" s="48"/>
    </row>
    <row r="3134" spans="16:17" x14ac:dyDescent="0.3">
      <c r="P3134" s="49"/>
      <c r="Q3134" s="48"/>
    </row>
    <row r="3135" spans="16:17" x14ac:dyDescent="0.3">
      <c r="P3135" s="49"/>
      <c r="Q3135" s="48"/>
    </row>
    <row r="3136" spans="16:17" x14ac:dyDescent="0.3">
      <c r="P3136" s="49"/>
      <c r="Q3136" s="48"/>
    </row>
    <row r="3137" spans="16:17" x14ac:dyDescent="0.3">
      <c r="P3137" s="49"/>
      <c r="Q3137" s="48"/>
    </row>
    <row r="3138" spans="16:17" x14ac:dyDescent="0.3">
      <c r="P3138" s="49"/>
      <c r="Q3138" s="48"/>
    </row>
    <row r="3139" spans="16:17" x14ac:dyDescent="0.3">
      <c r="P3139" s="49"/>
      <c r="Q3139" s="48"/>
    </row>
    <row r="3140" spans="16:17" x14ac:dyDescent="0.3">
      <c r="P3140" s="49"/>
      <c r="Q3140" s="48"/>
    </row>
    <row r="3141" spans="16:17" x14ac:dyDescent="0.3">
      <c r="P3141" s="49"/>
      <c r="Q3141" s="48"/>
    </row>
    <row r="3142" spans="16:17" x14ac:dyDescent="0.3">
      <c r="P3142" s="49"/>
      <c r="Q3142" s="48"/>
    </row>
    <row r="3143" spans="16:17" x14ac:dyDescent="0.3">
      <c r="P3143" s="49"/>
      <c r="Q3143" s="48"/>
    </row>
    <row r="3144" spans="16:17" x14ac:dyDescent="0.3">
      <c r="P3144" s="49"/>
      <c r="Q3144" s="48"/>
    </row>
    <row r="3145" spans="16:17" x14ac:dyDescent="0.3">
      <c r="P3145" s="49"/>
      <c r="Q3145" s="48"/>
    </row>
    <row r="3146" spans="16:17" x14ac:dyDescent="0.3">
      <c r="P3146" s="49"/>
      <c r="Q3146" s="48"/>
    </row>
    <row r="3147" spans="16:17" x14ac:dyDescent="0.3">
      <c r="P3147" s="49"/>
      <c r="Q3147" s="48"/>
    </row>
    <row r="3148" spans="16:17" x14ac:dyDescent="0.3">
      <c r="P3148" s="49"/>
      <c r="Q3148" s="48"/>
    </row>
    <row r="3149" spans="16:17" x14ac:dyDescent="0.3">
      <c r="P3149" s="49"/>
      <c r="Q3149" s="48"/>
    </row>
    <row r="3150" spans="16:17" x14ac:dyDescent="0.3">
      <c r="P3150" s="49"/>
      <c r="Q3150" s="48"/>
    </row>
    <row r="3151" spans="16:17" x14ac:dyDescent="0.3">
      <c r="P3151" s="49"/>
      <c r="Q3151" s="48"/>
    </row>
    <row r="3152" spans="16:17" x14ac:dyDescent="0.3">
      <c r="P3152" s="49"/>
      <c r="Q3152" s="48"/>
    </row>
    <row r="3153" spans="16:17" x14ac:dyDescent="0.3">
      <c r="P3153" s="49"/>
      <c r="Q3153" s="48"/>
    </row>
    <row r="3154" spans="16:17" x14ac:dyDescent="0.3">
      <c r="P3154" s="49"/>
      <c r="Q3154" s="48"/>
    </row>
    <row r="3155" spans="16:17" x14ac:dyDescent="0.3">
      <c r="P3155" s="49"/>
      <c r="Q3155" s="48"/>
    </row>
    <row r="3156" spans="16:17" x14ac:dyDescent="0.3">
      <c r="P3156" s="49"/>
      <c r="Q3156" s="48"/>
    </row>
    <row r="3157" spans="16:17" x14ac:dyDescent="0.3">
      <c r="P3157" s="49"/>
      <c r="Q3157" s="48"/>
    </row>
    <row r="3158" spans="16:17" x14ac:dyDescent="0.3">
      <c r="P3158" s="49"/>
      <c r="Q3158" s="48"/>
    </row>
    <row r="3159" spans="16:17" x14ac:dyDescent="0.3">
      <c r="P3159" s="49"/>
      <c r="Q3159" s="48"/>
    </row>
    <row r="3160" spans="16:17" x14ac:dyDescent="0.3">
      <c r="P3160" s="49"/>
      <c r="Q3160" s="48"/>
    </row>
    <row r="3161" spans="16:17" x14ac:dyDescent="0.3">
      <c r="P3161" s="49"/>
      <c r="Q3161" s="48"/>
    </row>
    <row r="3162" spans="16:17" x14ac:dyDescent="0.3">
      <c r="P3162" s="49"/>
      <c r="Q3162" s="48"/>
    </row>
    <row r="3163" spans="16:17" x14ac:dyDescent="0.3">
      <c r="P3163" s="49"/>
      <c r="Q3163" s="48"/>
    </row>
    <row r="3164" spans="16:17" x14ac:dyDescent="0.3">
      <c r="P3164" s="49"/>
      <c r="Q3164" s="48"/>
    </row>
    <row r="3165" spans="16:17" x14ac:dyDescent="0.3">
      <c r="P3165" s="49"/>
      <c r="Q3165" s="48"/>
    </row>
    <row r="3166" spans="16:17" x14ac:dyDescent="0.3">
      <c r="P3166" s="49"/>
      <c r="Q3166" s="48"/>
    </row>
    <row r="3167" spans="16:17" x14ac:dyDescent="0.3">
      <c r="P3167" s="49"/>
      <c r="Q3167" s="48"/>
    </row>
    <row r="3168" spans="16:17" x14ac:dyDescent="0.3">
      <c r="P3168" s="49"/>
      <c r="Q3168" s="48"/>
    </row>
    <row r="3169" spans="16:17" x14ac:dyDescent="0.3">
      <c r="P3169" s="49"/>
      <c r="Q3169" s="48"/>
    </row>
    <row r="3170" spans="16:17" x14ac:dyDescent="0.3">
      <c r="P3170" s="49"/>
      <c r="Q3170" s="48"/>
    </row>
    <row r="3171" spans="16:17" x14ac:dyDescent="0.3">
      <c r="P3171" s="49"/>
      <c r="Q3171" s="48"/>
    </row>
    <row r="3172" spans="16:17" x14ac:dyDescent="0.3">
      <c r="P3172" s="49"/>
      <c r="Q3172" s="48"/>
    </row>
    <row r="3173" spans="16:17" x14ac:dyDescent="0.3">
      <c r="P3173" s="49"/>
      <c r="Q3173" s="48"/>
    </row>
    <row r="3174" spans="16:17" x14ac:dyDescent="0.3">
      <c r="P3174" s="49"/>
      <c r="Q3174" s="48"/>
    </row>
    <row r="3175" spans="16:17" x14ac:dyDescent="0.3">
      <c r="P3175" s="49"/>
      <c r="Q3175" s="48"/>
    </row>
    <row r="3176" spans="16:17" x14ac:dyDescent="0.3">
      <c r="P3176" s="49"/>
      <c r="Q3176" s="48"/>
    </row>
    <row r="3177" spans="16:17" x14ac:dyDescent="0.3">
      <c r="P3177" s="49"/>
      <c r="Q3177" s="48"/>
    </row>
    <row r="3178" spans="16:17" x14ac:dyDescent="0.3">
      <c r="P3178" s="49"/>
      <c r="Q3178" s="48"/>
    </row>
    <row r="3179" spans="16:17" x14ac:dyDescent="0.3">
      <c r="P3179" s="49"/>
      <c r="Q3179" s="48"/>
    </row>
    <row r="3180" spans="16:17" x14ac:dyDescent="0.3">
      <c r="P3180" s="49"/>
      <c r="Q3180" s="48"/>
    </row>
    <row r="3181" spans="16:17" x14ac:dyDescent="0.3">
      <c r="P3181" s="49"/>
      <c r="Q3181" s="48"/>
    </row>
    <row r="3182" spans="16:17" x14ac:dyDescent="0.3">
      <c r="P3182" s="49"/>
      <c r="Q3182" s="48"/>
    </row>
    <row r="3183" spans="16:17" x14ac:dyDescent="0.3">
      <c r="P3183" s="49"/>
      <c r="Q3183" s="48"/>
    </row>
    <row r="3184" spans="16:17" x14ac:dyDescent="0.3">
      <c r="P3184" s="49"/>
      <c r="Q3184" s="48"/>
    </row>
    <row r="3185" spans="16:17" x14ac:dyDescent="0.3">
      <c r="P3185" s="49"/>
      <c r="Q3185" s="48"/>
    </row>
    <row r="3186" spans="16:17" x14ac:dyDescent="0.3">
      <c r="P3186" s="49"/>
      <c r="Q3186" s="48"/>
    </row>
    <row r="3187" spans="16:17" x14ac:dyDescent="0.3">
      <c r="P3187" s="49"/>
      <c r="Q3187" s="48"/>
    </row>
    <row r="3188" spans="16:17" x14ac:dyDescent="0.3">
      <c r="P3188" s="49"/>
      <c r="Q3188" s="48"/>
    </row>
    <row r="3189" spans="16:17" x14ac:dyDescent="0.3">
      <c r="P3189" s="49"/>
      <c r="Q3189" s="48"/>
    </row>
    <row r="3190" spans="16:17" x14ac:dyDescent="0.3">
      <c r="P3190" s="49"/>
      <c r="Q3190" s="48"/>
    </row>
    <row r="3191" spans="16:17" x14ac:dyDescent="0.3">
      <c r="P3191" s="49"/>
      <c r="Q3191" s="48"/>
    </row>
    <row r="3192" spans="16:17" x14ac:dyDescent="0.3">
      <c r="P3192" s="49"/>
      <c r="Q3192" s="48"/>
    </row>
    <row r="3193" spans="16:17" x14ac:dyDescent="0.3">
      <c r="P3193" s="49"/>
      <c r="Q3193" s="48"/>
    </row>
    <row r="3194" spans="16:17" x14ac:dyDescent="0.3">
      <c r="P3194" s="49"/>
      <c r="Q3194" s="48"/>
    </row>
    <row r="3195" spans="16:17" x14ac:dyDescent="0.3">
      <c r="P3195" s="49"/>
      <c r="Q3195" s="48"/>
    </row>
    <row r="3196" spans="16:17" x14ac:dyDescent="0.3">
      <c r="P3196" s="49"/>
      <c r="Q3196" s="48"/>
    </row>
    <row r="3197" spans="16:17" x14ac:dyDescent="0.3">
      <c r="P3197" s="49"/>
      <c r="Q3197" s="48"/>
    </row>
    <row r="3198" spans="16:17" x14ac:dyDescent="0.3">
      <c r="P3198" s="49"/>
      <c r="Q3198" s="48"/>
    </row>
    <row r="3199" spans="16:17" x14ac:dyDescent="0.3">
      <c r="P3199" s="49"/>
      <c r="Q3199" s="48"/>
    </row>
    <row r="3200" spans="16:17" x14ac:dyDescent="0.3">
      <c r="P3200" s="49"/>
      <c r="Q3200" s="48"/>
    </row>
    <row r="3201" spans="16:17" x14ac:dyDescent="0.3">
      <c r="P3201" s="49"/>
      <c r="Q3201" s="48"/>
    </row>
    <row r="3202" spans="16:17" x14ac:dyDescent="0.3">
      <c r="P3202" s="49"/>
      <c r="Q3202" s="48"/>
    </row>
    <row r="3203" spans="16:17" x14ac:dyDescent="0.3">
      <c r="P3203" s="49"/>
      <c r="Q3203" s="48"/>
    </row>
    <row r="3204" spans="16:17" x14ac:dyDescent="0.3">
      <c r="P3204" s="49"/>
      <c r="Q3204" s="48"/>
    </row>
    <row r="3205" spans="16:17" x14ac:dyDescent="0.3">
      <c r="P3205" s="49"/>
      <c r="Q3205" s="48"/>
    </row>
    <row r="3206" spans="16:17" x14ac:dyDescent="0.3">
      <c r="P3206" s="49"/>
      <c r="Q3206" s="48"/>
    </row>
    <row r="3207" spans="16:17" x14ac:dyDescent="0.3">
      <c r="P3207" s="49"/>
      <c r="Q3207" s="48"/>
    </row>
    <row r="3208" spans="16:17" x14ac:dyDescent="0.3">
      <c r="P3208" s="49"/>
      <c r="Q3208" s="48"/>
    </row>
    <row r="3209" spans="16:17" x14ac:dyDescent="0.3">
      <c r="P3209" s="49"/>
      <c r="Q3209" s="48"/>
    </row>
    <row r="3210" spans="16:17" x14ac:dyDescent="0.3">
      <c r="P3210" s="49"/>
      <c r="Q3210" s="48"/>
    </row>
    <row r="3211" spans="16:17" x14ac:dyDescent="0.3">
      <c r="P3211" s="49"/>
      <c r="Q3211" s="48"/>
    </row>
    <row r="3212" spans="16:17" x14ac:dyDescent="0.3">
      <c r="P3212" s="49"/>
      <c r="Q3212" s="48"/>
    </row>
    <row r="3213" spans="16:17" x14ac:dyDescent="0.3">
      <c r="P3213" s="49"/>
      <c r="Q3213" s="48"/>
    </row>
    <row r="3214" spans="16:17" x14ac:dyDescent="0.3">
      <c r="P3214" s="49"/>
      <c r="Q3214" s="48"/>
    </row>
    <row r="3215" spans="16:17" x14ac:dyDescent="0.3">
      <c r="P3215" s="49"/>
      <c r="Q3215" s="48"/>
    </row>
    <row r="3216" spans="16:17" x14ac:dyDescent="0.3">
      <c r="P3216" s="49"/>
      <c r="Q3216" s="48"/>
    </row>
    <row r="3217" spans="16:17" x14ac:dyDescent="0.3">
      <c r="P3217" s="49"/>
      <c r="Q3217" s="48"/>
    </row>
    <row r="3218" spans="16:17" x14ac:dyDescent="0.3">
      <c r="P3218" s="49"/>
      <c r="Q3218" s="48"/>
    </row>
    <row r="3219" spans="16:17" x14ac:dyDescent="0.3">
      <c r="P3219" s="49"/>
      <c r="Q3219" s="48"/>
    </row>
    <row r="3220" spans="16:17" x14ac:dyDescent="0.3">
      <c r="P3220" s="49"/>
      <c r="Q3220" s="48"/>
    </row>
    <row r="3221" spans="16:17" x14ac:dyDescent="0.3">
      <c r="P3221" s="49"/>
      <c r="Q3221" s="48"/>
    </row>
    <row r="3222" spans="16:17" x14ac:dyDescent="0.3">
      <c r="P3222" s="49"/>
      <c r="Q3222" s="48"/>
    </row>
    <row r="3223" spans="16:17" x14ac:dyDescent="0.3">
      <c r="P3223" s="49"/>
      <c r="Q3223" s="48"/>
    </row>
    <row r="3224" spans="16:17" x14ac:dyDescent="0.3">
      <c r="P3224" s="49"/>
      <c r="Q3224" s="48"/>
    </row>
    <row r="3225" spans="16:17" x14ac:dyDescent="0.3">
      <c r="P3225" s="49"/>
      <c r="Q3225" s="48"/>
    </row>
    <row r="3226" spans="16:17" x14ac:dyDescent="0.3">
      <c r="P3226" s="49"/>
      <c r="Q3226" s="48"/>
    </row>
    <row r="3227" spans="16:17" x14ac:dyDescent="0.3">
      <c r="P3227" s="49"/>
      <c r="Q3227" s="48"/>
    </row>
    <row r="3228" spans="16:17" x14ac:dyDescent="0.3">
      <c r="P3228" s="49"/>
      <c r="Q3228" s="48"/>
    </row>
    <row r="3229" spans="16:17" x14ac:dyDescent="0.3">
      <c r="P3229" s="49"/>
      <c r="Q3229" s="48"/>
    </row>
    <row r="3230" spans="16:17" x14ac:dyDescent="0.3">
      <c r="P3230" s="49"/>
      <c r="Q3230" s="48"/>
    </row>
    <row r="3231" spans="16:17" x14ac:dyDescent="0.3">
      <c r="P3231" s="49"/>
      <c r="Q3231" s="48"/>
    </row>
    <row r="3232" spans="16:17" x14ac:dyDescent="0.3">
      <c r="P3232" s="49"/>
      <c r="Q3232" s="48"/>
    </row>
    <row r="3233" spans="16:17" x14ac:dyDescent="0.3">
      <c r="P3233" s="49"/>
      <c r="Q3233" s="48"/>
    </row>
    <row r="3234" spans="16:17" x14ac:dyDescent="0.3">
      <c r="P3234" s="49"/>
      <c r="Q3234" s="48"/>
    </row>
    <row r="3235" spans="16:17" x14ac:dyDescent="0.3">
      <c r="P3235" s="49"/>
      <c r="Q3235" s="48"/>
    </row>
    <row r="3236" spans="16:17" x14ac:dyDescent="0.3">
      <c r="P3236" s="49"/>
      <c r="Q3236" s="48"/>
    </row>
    <row r="3237" spans="16:17" x14ac:dyDescent="0.3">
      <c r="P3237" s="49"/>
      <c r="Q3237" s="48"/>
    </row>
    <row r="3238" spans="16:17" x14ac:dyDescent="0.3">
      <c r="P3238" s="49"/>
      <c r="Q3238" s="48"/>
    </row>
    <row r="3239" spans="16:17" x14ac:dyDescent="0.3">
      <c r="P3239" s="49"/>
      <c r="Q3239" s="48"/>
    </row>
    <row r="3240" spans="16:17" x14ac:dyDescent="0.3">
      <c r="P3240" s="49"/>
      <c r="Q3240" s="48"/>
    </row>
    <row r="3241" spans="16:17" x14ac:dyDescent="0.3">
      <c r="P3241" s="49"/>
      <c r="Q3241" s="48"/>
    </row>
    <row r="3242" spans="16:17" x14ac:dyDescent="0.3">
      <c r="P3242" s="49"/>
      <c r="Q3242" s="48"/>
    </row>
    <row r="3243" spans="16:17" x14ac:dyDescent="0.3">
      <c r="P3243" s="49"/>
      <c r="Q3243" s="48"/>
    </row>
    <row r="3244" spans="16:17" x14ac:dyDescent="0.3">
      <c r="P3244" s="49"/>
      <c r="Q3244" s="48"/>
    </row>
    <row r="3245" spans="16:17" x14ac:dyDescent="0.3">
      <c r="P3245" s="49"/>
      <c r="Q3245" s="48"/>
    </row>
    <row r="3246" spans="16:17" x14ac:dyDescent="0.3">
      <c r="P3246" s="49"/>
      <c r="Q3246" s="48"/>
    </row>
    <row r="3247" spans="16:17" x14ac:dyDescent="0.3">
      <c r="P3247" s="49"/>
      <c r="Q3247" s="48"/>
    </row>
    <row r="3248" spans="16:17" x14ac:dyDescent="0.3">
      <c r="P3248" s="49"/>
      <c r="Q3248" s="48"/>
    </row>
    <row r="3249" spans="16:17" x14ac:dyDescent="0.3">
      <c r="P3249" s="49"/>
      <c r="Q3249" s="48"/>
    </row>
    <row r="3250" spans="16:17" x14ac:dyDescent="0.3">
      <c r="P3250" s="49"/>
      <c r="Q3250" s="48"/>
    </row>
    <row r="3251" spans="16:17" x14ac:dyDescent="0.3">
      <c r="P3251" s="49"/>
      <c r="Q3251" s="48"/>
    </row>
    <row r="3252" spans="16:17" x14ac:dyDescent="0.3">
      <c r="P3252" s="49"/>
      <c r="Q3252" s="48"/>
    </row>
    <row r="3253" spans="16:17" x14ac:dyDescent="0.3">
      <c r="P3253" s="49"/>
      <c r="Q3253" s="48"/>
    </row>
    <row r="3254" spans="16:17" x14ac:dyDescent="0.3">
      <c r="P3254" s="49"/>
      <c r="Q3254" s="48"/>
    </row>
    <row r="3255" spans="16:17" x14ac:dyDescent="0.3">
      <c r="P3255" s="49"/>
      <c r="Q3255" s="48"/>
    </row>
    <row r="3256" spans="16:17" x14ac:dyDescent="0.3">
      <c r="P3256" s="49"/>
      <c r="Q3256" s="48"/>
    </row>
    <row r="3257" spans="16:17" x14ac:dyDescent="0.3">
      <c r="P3257" s="49"/>
      <c r="Q3257" s="48"/>
    </row>
    <row r="3258" spans="16:17" x14ac:dyDescent="0.3">
      <c r="P3258" s="49"/>
      <c r="Q3258" s="48"/>
    </row>
    <row r="3259" spans="16:17" x14ac:dyDescent="0.3">
      <c r="P3259" s="49"/>
      <c r="Q3259" s="48"/>
    </row>
    <row r="3260" spans="16:17" x14ac:dyDescent="0.3">
      <c r="P3260" s="49"/>
      <c r="Q3260" s="48"/>
    </row>
    <row r="3261" spans="16:17" x14ac:dyDescent="0.3">
      <c r="P3261" s="49"/>
      <c r="Q3261" s="48"/>
    </row>
    <row r="3262" spans="16:17" x14ac:dyDescent="0.3">
      <c r="P3262" s="49"/>
      <c r="Q3262" s="48"/>
    </row>
    <row r="3263" spans="16:17" x14ac:dyDescent="0.3">
      <c r="P3263" s="49"/>
      <c r="Q3263" s="48"/>
    </row>
    <row r="3264" spans="16:17" x14ac:dyDescent="0.3">
      <c r="P3264" s="49"/>
      <c r="Q3264" s="48"/>
    </row>
    <row r="3265" spans="16:17" x14ac:dyDescent="0.3">
      <c r="P3265" s="49"/>
      <c r="Q3265" s="48"/>
    </row>
    <row r="3266" spans="16:17" x14ac:dyDescent="0.3">
      <c r="P3266" s="49"/>
      <c r="Q3266" s="48"/>
    </row>
    <row r="3267" spans="16:17" x14ac:dyDescent="0.3">
      <c r="P3267" s="49"/>
      <c r="Q3267" s="48"/>
    </row>
    <row r="3268" spans="16:17" x14ac:dyDescent="0.3">
      <c r="P3268" s="49"/>
      <c r="Q3268" s="48"/>
    </row>
    <row r="3269" spans="16:17" x14ac:dyDescent="0.3">
      <c r="P3269" s="49"/>
      <c r="Q3269" s="48"/>
    </row>
    <row r="3270" spans="16:17" x14ac:dyDescent="0.3">
      <c r="P3270" s="49"/>
      <c r="Q3270" s="48"/>
    </row>
    <row r="3271" spans="16:17" x14ac:dyDescent="0.3">
      <c r="P3271" s="49"/>
      <c r="Q3271" s="48"/>
    </row>
    <row r="3272" spans="16:17" x14ac:dyDescent="0.3">
      <c r="P3272" s="49"/>
      <c r="Q3272" s="48"/>
    </row>
    <row r="3273" spans="16:17" x14ac:dyDescent="0.3">
      <c r="P3273" s="49"/>
      <c r="Q3273" s="48"/>
    </row>
    <row r="3274" spans="16:17" x14ac:dyDescent="0.3">
      <c r="P3274" s="49"/>
      <c r="Q3274" s="48"/>
    </row>
    <row r="3275" spans="16:17" x14ac:dyDescent="0.3">
      <c r="P3275" s="49"/>
      <c r="Q3275" s="48"/>
    </row>
    <row r="3276" spans="16:17" x14ac:dyDescent="0.3">
      <c r="P3276" s="49"/>
      <c r="Q3276" s="48"/>
    </row>
    <row r="3277" spans="16:17" x14ac:dyDescent="0.3">
      <c r="P3277" s="49"/>
      <c r="Q3277" s="48"/>
    </row>
    <row r="3278" spans="16:17" x14ac:dyDescent="0.3">
      <c r="P3278" s="49"/>
      <c r="Q3278" s="48"/>
    </row>
    <row r="3279" spans="16:17" x14ac:dyDescent="0.3">
      <c r="P3279" s="49"/>
      <c r="Q3279" s="48"/>
    </row>
    <row r="3280" spans="16:17" x14ac:dyDescent="0.3">
      <c r="P3280" s="49"/>
      <c r="Q3280" s="48"/>
    </row>
    <row r="3281" spans="16:17" x14ac:dyDescent="0.3">
      <c r="P3281" s="49"/>
      <c r="Q3281" s="48"/>
    </row>
    <row r="3282" spans="16:17" x14ac:dyDescent="0.3">
      <c r="P3282" s="49"/>
      <c r="Q3282" s="48"/>
    </row>
    <row r="3283" spans="16:17" x14ac:dyDescent="0.3">
      <c r="P3283" s="49"/>
      <c r="Q3283" s="48"/>
    </row>
    <row r="3284" spans="16:17" x14ac:dyDescent="0.3">
      <c r="P3284" s="49"/>
      <c r="Q3284" s="48"/>
    </row>
    <row r="3285" spans="16:17" x14ac:dyDescent="0.3">
      <c r="P3285" s="49"/>
      <c r="Q3285" s="48"/>
    </row>
    <row r="3286" spans="16:17" x14ac:dyDescent="0.3">
      <c r="P3286" s="49"/>
      <c r="Q3286" s="48"/>
    </row>
    <row r="3287" spans="16:17" x14ac:dyDescent="0.3">
      <c r="P3287" s="49"/>
      <c r="Q3287" s="48"/>
    </row>
    <row r="3288" spans="16:17" x14ac:dyDescent="0.3">
      <c r="P3288" s="49"/>
      <c r="Q3288" s="48"/>
    </row>
    <row r="3289" spans="16:17" x14ac:dyDescent="0.3">
      <c r="P3289" s="49"/>
      <c r="Q3289" s="48"/>
    </row>
    <row r="3290" spans="16:17" x14ac:dyDescent="0.3">
      <c r="P3290" s="49"/>
      <c r="Q3290" s="48"/>
    </row>
    <row r="3291" spans="16:17" x14ac:dyDescent="0.3">
      <c r="P3291" s="49"/>
      <c r="Q3291" s="48"/>
    </row>
    <row r="3292" spans="16:17" x14ac:dyDescent="0.3">
      <c r="P3292" s="49"/>
      <c r="Q3292" s="48"/>
    </row>
    <row r="3293" spans="16:17" x14ac:dyDescent="0.3">
      <c r="P3293" s="49"/>
      <c r="Q3293" s="48"/>
    </row>
    <row r="3294" spans="16:17" x14ac:dyDescent="0.3">
      <c r="P3294" s="49"/>
      <c r="Q3294" s="48"/>
    </row>
    <row r="3295" spans="16:17" x14ac:dyDescent="0.3">
      <c r="P3295" s="49"/>
      <c r="Q3295" s="48"/>
    </row>
    <row r="3296" spans="16:17" x14ac:dyDescent="0.3">
      <c r="P3296" s="49"/>
      <c r="Q3296" s="48"/>
    </row>
    <row r="3297" spans="16:17" x14ac:dyDescent="0.3">
      <c r="P3297" s="49"/>
      <c r="Q3297" s="48"/>
    </row>
    <row r="3298" spans="16:17" x14ac:dyDescent="0.3">
      <c r="P3298" s="49"/>
      <c r="Q3298" s="48"/>
    </row>
    <row r="3299" spans="16:17" x14ac:dyDescent="0.3">
      <c r="P3299" s="49"/>
      <c r="Q3299" s="48"/>
    </row>
    <row r="3300" spans="16:17" x14ac:dyDescent="0.3">
      <c r="P3300" s="49"/>
      <c r="Q3300" s="48"/>
    </row>
    <row r="3301" spans="16:17" x14ac:dyDescent="0.3">
      <c r="P3301" s="49"/>
      <c r="Q3301" s="48"/>
    </row>
    <row r="3302" spans="16:17" x14ac:dyDescent="0.3">
      <c r="P3302" s="49"/>
      <c r="Q3302" s="48"/>
    </row>
    <row r="3303" spans="16:17" x14ac:dyDescent="0.3">
      <c r="P3303" s="49"/>
      <c r="Q3303" s="48"/>
    </row>
    <row r="3304" spans="16:17" x14ac:dyDescent="0.3">
      <c r="P3304" s="49"/>
      <c r="Q3304" s="48"/>
    </row>
    <row r="3305" spans="16:17" x14ac:dyDescent="0.3">
      <c r="P3305" s="49"/>
      <c r="Q3305" s="48"/>
    </row>
    <row r="3306" spans="16:17" x14ac:dyDescent="0.3">
      <c r="P3306" s="49"/>
      <c r="Q3306" s="48"/>
    </row>
    <row r="3307" spans="16:17" x14ac:dyDescent="0.3">
      <c r="P3307" s="49"/>
      <c r="Q3307" s="48"/>
    </row>
    <row r="3308" spans="16:17" x14ac:dyDescent="0.3">
      <c r="P3308" s="49"/>
      <c r="Q3308" s="48"/>
    </row>
    <row r="3309" spans="16:17" x14ac:dyDescent="0.3">
      <c r="P3309" s="49"/>
      <c r="Q3309" s="48"/>
    </row>
    <row r="3310" spans="16:17" x14ac:dyDescent="0.3">
      <c r="P3310" s="49"/>
      <c r="Q3310" s="48"/>
    </row>
    <row r="3311" spans="16:17" x14ac:dyDescent="0.3">
      <c r="P3311" s="49"/>
      <c r="Q3311" s="48"/>
    </row>
    <row r="3312" spans="16:17" x14ac:dyDescent="0.3">
      <c r="P3312" s="49"/>
      <c r="Q3312" s="48"/>
    </row>
    <row r="3313" spans="16:17" x14ac:dyDescent="0.3">
      <c r="P3313" s="49"/>
      <c r="Q3313" s="48"/>
    </row>
    <row r="3314" spans="16:17" x14ac:dyDescent="0.3">
      <c r="P3314" s="49"/>
      <c r="Q3314" s="48"/>
    </row>
    <row r="3315" spans="16:17" x14ac:dyDescent="0.3">
      <c r="P3315" s="49"/>
      <c r="Q3315" s="48"/>
    </row>
    <row r="3316" spans="16:17" x14ac:dyDescent="0.3">
      <c r="P3316" s="49"/>
      <c r="Q3316" s="48"/>
    </row>
    <row r="3317" spans="16:17" x14ac:dyDescent="0.3">
      <c r="P3317" s="49"/>
      <c r="Q3317" s="48"/>
    </row>
    <row r="3318" spans="16:17" x14ac:dyDescent="0.3">
      <c r="P3318" s="49"/>
      <c r="Q3318" s="48"/>
    </row>
    <row r="3319" spans="16:17" x14ac:dyDescent="0.3">
      <c r="P3319" s="49"/>
      <c r="Q3319" s="48"/>
    </row>
    <row r="3320" spans="16:17" x14ac:dyDescent="0.3">
      <c r="P3320" s="49"/>
      <c r="Q3320" s="48"/>
    </row>
    <row r="3321" spans="16:17" x14ac:dyDescent="0.3">
      <c r="P3321" s="49"/>
      <c r="Q3321" s="48"/>
    </row>
    <row r="3322" spans="16:17" x14ac:dyDescent="0.3">
      <c r="P3322" s="49"/>
      <c r="Q3322" s="48"/>
    </row>
    <row r="3323" spans="16:17" x14ac:dyDescent="0.3">
      <c r="P3323" s="49"/>
      <c r="Q3323" s="48"/>
    </row>
    <row r="3324" spans="16:17" x14ac:dyDescent="0.3">
      <c r="P3324" s="49"/>
      <c r="Q3324" s="48"/>
    </row>
    <row r="3325" spans="16:17" x14ac:dyDescent="0.3">
      <c r="P3325" s="49"/>
      <c r="Q3325" s="48"/>
    </row>
    <row r="3326" spans="16:17" x14ac:dyDescent="0.3">
      <c r="P3326" s="49"/>
      <c r="Q3326" s="48"/>
    </row>
    <row r="3327" spans="16:17" x14ac:dyDescent="0.3">
      <c r="P3327" s="49"/>
      <c r="Q3327" s="48"/>
    </row>
    <row r="3328" spans="16:17" x14ac:dyDescent="0.3">
      <c r="P3328" s="49"/>
      <c r="Q3328" s="48"/>
    </row>
    <row r="3329" spans="16:17" x14ac:dyDescent="0.3">
      <c r="P3329" s="49"/>
      <c r="Q3329" s="48"/>
    </row>
    <row r="3330" spans="16:17" x14ac:dyDescent="0.3">
      <c r="P3330" s="49"/>
      <c r="Q3330" s="48"/>
    </row>
    <row r="3331" spans="16:17" x14ac:dyDescent="0.3">
      <c r="P3331" s="49"/>
      <c r="Q3331" s="48"/>
    </row>
    <row r="3332" spans="16:17" x14ac:dyDescent="0.3">
      <c r="P3332" s="49"/>
      <c r="Q3332" s="48"/>
    </row>
    <row r="3333" spans="16:17" x14ac:dyDescent="0.3">
      <c r="P3333" s="49"/>
      <c r="Q3333" s="48"/>
    </row>
    <row r="3334" spans="16:17" x14ac:dyDescent="0.3">
      <c r="P3334" s="49"/>
      <c r="Q3334" s="48"/>
    </row>
    <row r="3335" spans="16:17" x14ac:dyDescent="0.3">
      <c r="P3335" s="49"/>
      <c r="Q3335" s="48"/>
    </row>
    <row r="3336" spans="16:17" x14ac:dyDescent="0.3">
      <c r="P3336" s="49"/>
      <c r="Q3336" s="48"/>
    </row>
    <row r="3337" spans="16:17" x14ac:dyDescent="0.3">
      <c r="P3337" s="49"/>
      <c r="Q3337" s="48"/>
    </row>
    <row r="3338" spans="16:17" x14ac:dyDescent="0.3">
      <c r="P3338" s="49"/>
      <c r="Q3338" s="48"/>
    </row>
    <row r="3339" spans="16:17" x14ac:dyDescent="0.3">
      <c r="P3339" s="49"/>
      <c r="Q3339" s="48"/>
    </row>
    <row r="3340" spans="16:17" x14ac:dyDescent="0.3">
      <c r="P3340" s="49"/>
      <c r="Q3340" s="48"/>
    </row>
    <row r="3341" spans="16:17" x14ac:dyDescent="0.3">
      <c r="P3341" s="49"/>
      <c r="Q3341" s="48"/>
    </row>
    <row r="3342" spans="16:17" x14ac:dyDescent="0.3">
      <c r="P3342" s="49"/>
      <c r="Q3342" s="48"/>
    </row>
    <row r="3343" spans="16:17" x14ac:dyDescent="0.3">
      <c r="P3343" s="49"/>
      <c r="Q3343" s="48"/>
    </row>
    <row r="3344" spans="16:17" x14ac:dyDescent="0.3">
      <c r="P3344" s="49"/>
      <c r="Q3344" s="48"/>
    </row>
    <row r="3345" spans="16:17" x14ac:dyDescent="0.3">
      <c r="P3345" s="49"/>
      <c r="Q3345" s="48"/>
    </row>
    <row r="3346" spans="16:17" x14ac:dyDescent="0.3">
      <c r="P3346" s="49"/>
      <c r="Q3346" s="48"/>
    </row>
    <row r="3347" spans="16:17" x14ac:dyDescent="0.3">
      <c r="P3347" s="49"/>
      <c r="Q3347" s="48"/>
    </row>
    <row r="3348" spans="16:17" x14ac:dyDescent="0.3">
      <c r="P3348" s="49"/>
      <c r="Q3348" s="48"/>
    </row>
    <row r="3349" spans="16:17" x14ac:dyDescent="0.3">
      <c r="P3349" s="49"/>
      <c r="Q3349" s="48"/>
    </row>
    <row r="3350" spans="16:17" x14ac:dyDescent="0.3">
      <c r="P3350" s="49"/>
      <c r="Q3350" s="48"/>
    </row>
    <row r="3351" spans="16:17" x14ac:dyDescent="0.3">
      <c r="P3351" s="49"/>
      <c r="Q3351" s="48"/>
    </row>
    <row r="3352" spans="16:17" x14ac:dyDescent="0.3">
      <c r="P3352" s="49"/>
      <c r="Q3352" s="48"/>
    </row>
    <row r="3353" spans="16:17" x14ac:dyDescent="0.3">
      <c r="P3353" s="49"/>
      <c r="Q3353" s="48"/>
    </row>
    <row r="3354" spans="16:17" x14ac:dyDescent="0.3">
      <c r="P3354" s="49"/>
      <c r="Q3354" s="48"/>
    </row>
    <row r="3355" spans="16:17" x14ac:dyDescent="0.3">
      <c r="P3355" s="49"/>
      <c r="Q3355" s="48"/>
    </row>
    <row r="3356" spans="16:17" x14ac:dyDescent="0.3">
      <c r="P3356" s="49"/>
      <c r="Q3356" s="48"/>
    </row>
    <row r="3357" spans="16:17" x14ac:dyDescent="0.3">
      <c r="P3357" s="49"/>
      <c r="Q3357" s="48"/>
    </row>
    <row r="3358" spans="16:17" x14ac:dyDescent="0.3">
      <c r="P3358" s="49"/>
      <c r="Q3358" s="48"/>
    </row>
    <row r="3359" spans="16:17" x14ac:dyDescent="0.3">
      <c r="P3359" s="49"/>
      <c r="Q3359" s="48"/>
    </row>
    <row r="3360" spans="16:17" x14ac:dyDescent="0.3">
      <c r="P3360" s="49"/>
      <c r="Q3360" s="48"/>
    </row>
    <row r="3361" spans="16:17" x14ac:dyDescent="0.3">
      <c r="P3361" s="49"/>
      <c r="Q3361" s="48"/>
    </row>
    <row r="3362" spans="16:17" x14ac:dyDescent="0.3">
      <c r="P3362" s="49"/>
      <c r="Q3362" s="48"/>
    </row>
    <row r="3363" spans="16:17" x14ac:dyDescent="0.3">
      <c r="P3363" s="49"/>
      <c r="Q3363" s="48"/>
    </row>
    <row r="3364" spans="16:17" x14ac:dyDescent="0.3">
      <c r="P3364" s="49"/>
      <c r="Q3364" s="48"/>
    </row>
    <row r="3365" spans="16:17" x14ac:dyDescent="0.3">
      <c r="P3365" s="49"/>
      <c r="Q3365" s="48"/>
    </row>
    <row r="3366" spans="16:17" x14ac:dyDescent="0.3">
      <c r="P3366" s="49"/>
      <c r="Q3366" s="48"/>
    </row>
    <row r="3367" spans="16:17" x14ac:dyDescent="0.3">
      <c r="P3367" s="49"/>
      <c r="Q3367" s="48"/>
    </row>
    <row r="3368" spans="16:17" x14ac:dyDescent="0.3">
      <c r="P3368" s="49"/>
      <c r="Q3368" s="48"/>
    </row>
    <row r="3369" spans="16:17" x14ac:dyDescent="0.3">
      <c r="P3369" s="49"/>
      <c r="Q3369" s="48"/>
    </row>
    <row r="3370" spans="16:17" x14ac:dyDescent="0.3">
      <c r="P3370" s="49"/>
      <c r="Q3370" s="48"/>
    </row>
    <row r="3371" spans="16:17" x14ac:dyDescent="0.3">
      <c r="P3371" s="49"/>
      <c r="Q3371" s="48"/>
    </row>
    <row r="3372" spans="16:17" x14ac:dyDescent="0.3">
      <c r="P3372" s="49"/>
      <c r="Q3372" s="48"/>
    </row>
    <row r="3373" spans="16:17" x14ac:dyDescent="0.3">
      <c r="P3373" s="49"/>
      <c r="Q3373" s="48"/>
    </row>
    <row r="3374" spans="16:17" x14ac:dyDescent="0.3">
      <c r="P3374" s="49"/>
      <c r="Q3374" s="48"/>
    </row>
    <row r="3375" spans="16:17" x14ac:dyDescent="0.3">
      <c r="P3375" s="49"/>
      <c r="Q3375" s="48"/>
    </row>
    <row r="3376" spans="16:17" x14ac:dyDescent="0.3">
      <c r="P3376" s="49"/>
      <c r="Q3376" s="48"/>
    </row>
    <row r="3377" spans="16:17" x14ac:dyDescent="0.3">
      <c r="P3377" s="49"/>
      <c r="Q3377" s="48"/>
    </row>
    <row r="3378" spans="16:17" x14ac:dyDescent="0.3">
      <c r="P3378" s="49"/>
      <c r="Q3378" s="48"/>
    </row>
    <row r="3379" spans="16:17" x14ac:dyDescent="0.3">
      <c r="P3379" s="49"/>
      <c r="Q3379" s="48"/>
    </row>
    <row r="3380" spans="16:17" x14ac:dyDescent="0.3">
      <c r="P3380" s="49"/>
      <c r="Q3380" s="48"/>
    </row>
    <row r="3381" spans="16:17" x14ac:dyDescent="0.3">
      <c r="P3381" s="49"/>
      <c r="Q3381" s="48"/>
    </row>
    <row r="3382" spans="16:17" x14ac:dyDescent="0.3">
      <c r="P3382" s="49"/>
      <c r="Q3382" s="48"/>
    </row>
    <row r="3383" spans="16:17" x14ac:dyDescent="0.3">
      <c r="P3383" s="49"/>
      <c r="Q3383" s="48"/>
    </row>
    <row r="3384" spans="16:17" x14ac:dyDescent="0.3">
      <c r="P3384" s="49"/>
      <c r="Q3384" s="48"/>
    </row>
    <row r="3385" spans="16:17" x14ac:dyDescent="0.3">
      <c r="P3385" s="49"/>
      <c r="Q3385" s="48"/>
    </row>
    <row r="3386" spans="16:17" x14ac:dyDescent="0.3">
      <c r="P3386" s="49"/>
      <c r="Q3386" s="48"/>
    </row>
    <row r="3387" spans="16:17" x14ac:dyDescent="0.3">
      <c r="P3387" s="49"/>
      <c r="Q3387" s="48"/>
    </row>
    <row r="3388" spans="16:17" x14ac:dyDescent="0.3">
      <c r="P3388" s="49"/>
      <c r="Q3388" s="48"/>
    </row>
    <row r="3389" spans="16:17" x14ac:dyDescent="0.3">
      <c r="P3389" s="49"/>
      <c r="Q3389" s="48"/>
    </row>
    <row r="3390" spans="16:17" x14ac:dyDescent="0.3">
      <c r="P3390" s="49"/>
      <c r="Q3390" s="48"/>
    </row>
    <row r="3391" spans="16:17" x14ac:dyDescent="0.3">
      <c r="P3391" s="49"/>
      <c r="Q3391" s="48"/>
    </row>
    <row r="3392" spans="16:17" x14ac:dyDescent="0.3">
      <c r="P3392" s="49"/>
      <c r="Q3392" s="48"/>
    </row>
    <row r="3393" spans="16:17" x14ac:dyDescent="0.3">
      <c r="P3393" s="49"/>
      <c r="Q3393" s="48"/>
    </row>
    <row r="3394" spans="16:17" x14ac:dyDescent="0.3">
      <c r="P3394" s="49"/>
      <c r="Q3394" s="48"/>
    </row>
    <row r="3395" spans="16:17" x14ac:dyDescent="0.3">
      <c r="P3395" s="49"/>
      <c r="Q3395" s="48"/>
    </row>
    <row r="3396" spans="16:17" x14ac:dyDescent="0.3">
      <c r="P3396" s="49"/>
      <c r="Q3396" s="48"/>
    </row>
    <row r="3397" spans="16:17" x14ac:dyDescent="0.3">
      <c r="P3397" s="49"/>
      <c r="Q3397" s="48"/>
    </row>
    <row r="3398" spans="16:17" x14ac:dyDescent="0.3">
      <c r="P3398" s="49"/>
      <c r="Q3398" s="48"/>
    </row>
    <row r="3399" spans="16:17" x14ac:dyDescent="0.3">
      <c r="P3399" s="49"/>
      <c r="Q3399" s="48"/>
    </row>
    <row r="3400" spans="16:17" x14ac:dyDescent="0.3">
      <c r="P3400" s="49"/>
      <c r="Q3400" s="48"/>
    </row>
    <row r="3401" spans="16:17" x14ac:dyDescent="0.3">
      <c r="P3401" s="49"/>
      <c r="Q3401" s="48"/>
    </row>
    <row r="3402" spans="16:17" x14ac:dyDescent="0.3">
      <c r="P3402" s="49"/>
      <c r="Q3402" s="48"/>
    </row>
    <row r="3403" spans="16:17" x14ac:dyDescent="0.3">
      <c r="P3403" s="49"/>
      <c r="Q3403" s="48"/>
    </row>
    <row r="3404" spans="16:17" x14ac:dyDescent="0.3">
      <c r="P3404" s="49"/>
      <c r="Q3404" s="48"/>
    </row>
    <row r="3405" spans="16:17" x14ac:dyDescent="0.3">
      <c r="P3405" s="49"/>
      <c r="Q3405" s="48"/>
    </row>
    <row r="3406" spans="16:17" x14ac:dyDescent="0.3">
      <c r="P3406" s="49"/>
      <c r="Q3406" s="48"/>
    </row>
    <row r="3407" spans="16:17" x14ac:dyDescent="0.3">
      <c r="P3407" s="49"/>
      <c r="Q3407" s="48"/>
    </row>
    <row r="3408" spans="16:17" x14ac:dyDescent="0.3">
      <c r="P3408" s="49"/>
      <c r="Q3408" s="48"/>
    </row>
    <row r="3409" spans="16:17" x14ac:dyDescent="0.3">
      <c r="P3409" s="49"/>
      <c r="Q3409" s="48"/>
    </row>
    <row r="3410" spans="16:17" x14ac:dyDescent="0.3">
      <c r="P3410" s="49"/>
      <c r="Q3410" s="48"/>
    </row>
    <row r="3411" spans="16:17" x14ac:dyDescent="0.3">
      <c r="P3411" s="49"/>
      <c r="Q3411" s="48"/>
    </row>
    <row r="3412" spans="16:17" x14ac:dyDescent="0.3">
      <c r="P3412" s="49"/>
      <c r="Q3412" s="48"/>
    </row>
    <row r="3413" spans="16:17" x14ac:dyDescent="0.3">
      <c r="P3413" s="49"/>
      <c r="Q3413" s="48"/>
    </row>
    <row r="3414" spans="16:17" x14ac:dyDescent="0.3">
      <c r="P3414" s="49"/>
      <c r="Q3414" s="48"/>
    </row>
    <row r="3415" spans="16:17" x14ac:dyDescent="0.3">
      <c r="P3415" s="49"/>
      <c r="Q3415" s="48"/>
    </row>
    <row r="3416" spans="16:17" x14ac:dyDescent="0.3">
      <c r="P3416" s="49"/>
      <c r="Q3416" s="48"/>
    </row>
    <row r="3417" spans="16:17" x14ac:dyDescent="0.3">
      <c r="P3417" s="49"/>
      <c r="Q3417" s="48"/>
    </row>
    <row r="3418" spans="16:17" x14ac:dyDescent="0.3">
      <c r="P3418" s="49"/>
      <c r="Q3418" s="48"/>
    </row>
    <row r="3419" spans="16:17" x14ac:dyDescent="0.3">
      <c r="P3419" s="49"/>
      <c r="Q3419" s="48"/>
    </row>
    <row r="3420" spans="16:17" x14ac:dyDescent="0.3">
      <c r="P3420" s="49"/>
      <c r="Q3420" s="48"/>
    </row>
    <row r="3421" spans="16:17" x14ac:dyDescent="0.3">
      <c r="P3421" s="49"/>
      <c r="Q3421" s="48"/>
    </row>
    <row r="3422" spans="16:17" x14ac:dyDescent="0.3">
      <c r="P3422" s="49"/>
      <c r="Q3422" s="48"/>
    </row>
    <row r="3423" spans="16:17" x14ac:dyDescent="0.3">
      <c r="P3423" s="49"/>
      <c r="Q3423" s="48"/>
    </row>
    <row r="3424" spans="16:17" x14ac:dyDescent="0.3">
      <c r="P3424" s="49"/>
      <c r="Q3424" s="48"/>
    </row>
    <row r="3425" spans="16:17" x14ac:dyDescent="0.3">
      <c r="P3425" s="49"/>
      <c r="Q3425" s="48"/>
    </row>
    <row r="3426" spans="16:17" x14ac:dyDescent="0.3">
      <c r="P3426" s="49"/>
      <c r="Q3426" s="48"/>
    </row>
    <row r="3427" spans="16:17" x14ac:dyDescent="0.3">
      <c r="P3427" s="49"/>
      <c r="Q3427" s="48"/>
    </row>
    <row r="3428" spans="16:17" x14ac:dyDescent="0.3">
      <c r="P3428" s="49"/>
      <c r="Q3428" s="48"/>
    </row>
    <row r="3429" spans="16:17" x14ac:dyDescent="0.3">
      <c r="P3429" s="49"/>
      <c r="Q3429" s="48"/>
    </row>
    <row r="3430" spans="16:17" x14ac:dyDescent="0.3">
      <c r="P3430" s="49"/>
      <c r="Q3430" s="48"/>
    </row>
    <row r="3431" spans="16:17" x14ac:dyDescent="0.3">
      <c r="P3431" s="49"/>
      <c r="Q3431" s="48"/>
    </row>
    <row r="3432" spans="16:17" x14ac:dyDescent="0.3">
      <c r="P3432" s="49"/>
      <c r="Q3432" s="48"/>
    </row>
    <row r="3433" spans="16:17" x14ac:dyDescent="0.3">
      <c r="P3433" s="49"/>
      <c r="Q3433" s="48"/>
    </row>
    <row r="3434" spans="16:17" x14ac:dyDescent="0.3">
      <c r="P3434" s="49"/>
      <c r="Q3434" s="48"/>
    </row>
    <row r="3435" spans="16:17" x14ac:dyDescent="0.3">
      <c r="P3435" s="49"/>
      <c r="Q3435" s="48"/>
    </row>
    <row r="3436" spans="16:17" x14ac:dyDescent="0.3">
      <c r="P3436" s="49"/>
      <c r="Q3436" s="48"/>
    </row>
    <row r="3437" spans="16:17" x14ac:dyDescent="0.3">
      <c r="P3437" s="49"/>
      <c r="Q3437" s="48"/>
    </row>
    <row r="3438" spans="16:17" x14ac:dyDescent="0.3">
      <c r="P3438" s="49"/>
      <c r="Q3438" s="48"/>
    </row>
    <row r="3439" spans="16:17" x14ac:dyDescent="0.3">
      <c r="P3439" s="49"/>
      <c r="Q3439" s="48"/>
    </row>
    <row r="3440" spans="16:17" x14ac:dyDescent="0.3">
      <c r="P3440" s="49"/>
      <c r="Q3440" s="48"/>
    </row>
    <row r="3441" spans="16:17" x14ac:dyDescent="0.3">
      <c r="P3441" s="49"/>
      <c r="Q3441" s="48"/>
    </row>
    <row r="3442" spans="16:17" x14ac:dyDescent="0.3">
      <c r="P3442" s="49"/>
      <c r="Q3442" s="48"/>
    </row>
    <row r="3443" spans="16:17" x14ac:dyDescent="0.3">
      <c r="P3443" s="49"/>
      <c r="Q3443" s="48"/>
    </row>
    <row r="3444" spans="16:17" x14ac:dyDescent="0.3">
      <c r="P3444" s="49"/>
      <c r="Q3444" s="48"/>
    </row>
    <row r="3445" spans="16:17" x14ac:dyDescent="0.3">
      <c r="P3445" s="49"/>
      <c r="Q3445" s="48"/>
    </row>
    <row r="3446" spans="16:17" x14ac:dyDescent="0.3">
      <c r="P3446" s="49"/>
      <c r="Q3446" s="48"/>
    </row>
    <row r="3447" spans="16:17" x14ac:dyDescent="0.3">
      <c r="P3447" s="49"/>
      <c r="Q3447" s="48"/>
    </row>
    <row r="3448" spans="16:17" x14ac:dyDescent="0.3">
      <c r="P3448" s="49"/>
      <c r="Q3448" s="48"/>
    </row>
    <row r="3449" spans="16:17" x14ac:dyDescent="0.3">
      <c r="P3449" s="49"/>
      <c r="Q3449" s="48"/>
    </row>
    <row r="3450" spans="16:17" x14ac:dyDescent="0.3">
      <c r="P3450" s="49"/>
      <c r="Q3450" s="48"/>
    </row>
    <row r="3451" spans="16:17" x14ac:dyDescent="0.3">
      <c r="P3451" s="49"/>
      <c r="Q3451" s="48"/>
    </row>
    <row r="3452" spans="16:17" x14ac:dyDescent="0.3">
      <c r="P3452" s="49"/>
      <c r="Q3452" s="48"/>
    </row>
    <row r="3453" spans="16:17" x14ac:dyDescent="0.3">
      <c r="P3453" s="49"/>
      <c r="Q3453" s="48"/>
    </row>
    <row r="3454" spans="16:17" x14ac:dyDescent="0.3">
      <c r="P3454" s="49"/>
      <c r="Q3454" s="48"/>
    </row>
    <row r="3455" spans="16:17" x14ac:dyDescent="0.3">
      <c r="P3455" s="49"/>
      <c r="Q3455" s="48"/>
    </row>
    <row r="3456" spans="16:17" x14ac:dyDescent="0.3">
      <c r="P3456" s="49"/>
      <c r="Q3456" s="48"/>
    </row>
    <row r="3457" spans="16:17" x14ac:dyDescent="0.3">
      <c r="P3457" s="49"/>
      <c r="Q3457" s="48"/>
    </row>
    <row r="3458" spans="16:17" x14ac:dyDescent="0.3">
      <c r="P3458" s="49"/>
      <c r="Q3458" s="48"/>
    </row>
    <row r="3459" spans="16:17" x14ac:dyDescent="0.3">
      <c r="P3459" s="49"/>
      <c r="Q3459" s="48"/>
    </row>
    <row r="3460" spans="16:17" x14ac:dyDescent="0.3">
      <c r="P3460" s="49"/>
      <c r="Q3460" s="48"/>
    </row>
    <row r="3461" spans="16:17" x14ac:dyDescent="0.3">
      <c r="P3461" s="49"/>
      <c r="Q3461" s="48"/>
    </row>
    <row r="3462" spans="16:17" x14ac:dyDescent="0.3">
      <c r="P3462" s="49"/>
      <c r="Q3462" s="48"/>
    </row>
    <row r="3463" spans="16:17" x14ac:dyDescent="0.3">
      <c r="P3463" s="49"/>
      <c r="Q3463" s="48"/>
    </row>
    <row r="3464" spans="16:17" x14ac:dyDescent="0.3">
      <c r="P3464" s="49"/>
      <c r="Q3464" s="48"/>
    </row>
    <row r="3465" spans="16:17" x14ac:dyDescent="0.3">
      <c r="P3465" s="49"/>
      <c r="Q3465" s="48"/>
    </row>
    <row r="3466" spans="16:17" x14ac:dyDescent="0.3">
      <c r="P3466" s="49"/>
      <c r="Q3466" s="48"/>
    </row>
    <row r="3467" spans="16:17" x14ac:dyDescent="0.3">
      <c r="P3467" s="49"/>
      <c r="Q3467" s="48"/>
    </row>
    <row r="3468" spans="16:17" x14ac:dyDescent="0.3">
      <c r="P3468" s="49"/>
      <c r="Q3468" s="48"/>
    </row>
    <row r="3469" spans="16:17" x14ac:dyDescent="0.3">
      <c r="P3469" s="49"/>
      <c r="Q3469" s="48"/>
    </row>
    <row r="3470" spans="16:17" x14ac:dyDescent="0.3">
      <c r="P3470" s="49"/>
      <c r="Q3470" s="48"/>
    </row>
    <row r="3471" spans="16:17" x14ac:dyDescent="0.3">
      <c r="P3471" s="49"/>
      <c r="Q3471" s="48"/>
    </row>
    <row r="3472" spans="16:17" x14ac:dyDescent="0.3">
      <c r="P3472" s="49"/>
      <c r="Q3472" s="48"/>
    </row>
    <row r="3473" spans="16:17" x14ac:dyDescent="0.3">
      <c r="P3473" s="49"/>
      <c r="Q3473" s="48"/>
    </row>
    <row r="3474" spans="16:17" x14ac:dyDescent="0.3">
      <c r="P3474" s="49"/>
      <c r="Q3474" s="48"/>
    </row>
    <row r="3475" spans="16:17" x14ac:dyDescent="0.3">
      <c r="P3475" s="49"/>
      <c r="Q3475" s="48"/>
    </row>
    <row r="3476" spans="16:17" x14ac:dyDescent="0.3">
      <c r="P3476" s="49"/>
      <c r="Q3476" s="48"/>
    </row>
    <row r="3477" spans="16:17" x14ac:dyDescent="0.3">
      <c r="P3477" s="49"/>
      <c r="Q3477" s="48"/>
    </row>
    <row r="3478" spans="16:17" x14ac:dyDescent="0.3">
      <c r="P3478" s="49"/>
      <c r="Q3478" s="48"/>
    </row>
    <row r="3479" spans="16:17" x14ac:dyDescent="0.3">
      <c r="P3479" s="49"/>
      <c r="Q3479" s="48"/>
    </row>
    <row r="3480" spans="16:17" x14ac:dyDescent="0.3">
      <c r="P3480" s="49"/>
      <c r="Q3480" s="48"/>
    </row>
    <row r="3481" spans="16:17" x14ac:dyDescent="0.3">
      <c r="P3481" s="49"/>
      <c r="Q3481" s="48"/>
    </row>
    <row r="3482" spans="16:17" x14ac:dyDescent="0.3">
      <c r="P3482" s="49"/>
      <c r="Q3482" s="48"/>
    </row>
    <row r="3483" spans="16:17" x14ac:dyDescent="0.3">
      <c r="P3483" s="49"/>
      <c r="Q3483" s="48"/>
    </row>
    <row r="3484" spans="16:17" x14ac:dyDescent="0.3">
      <c r="P3484" s="49"/>
      <c r="Q3484" s="48"/>
    </row>
    <row r="3485" spans="16:17" x14ac:dyDescent="0.3">
      <c r="P3485" s="49"/>
      <c r="Q3485" s="48"/>
    </row>
    <row r="3486" spans="16:17" x14ac:dyDescent="0.3">
      <c r="P3486" s="49"/>
      <c r="Q3486" s="48"/>
    </row>
    <row r="3487" spans="16:17" x14ac:dyDescent="0.3">
      <c r="P3487" s="49"/>
      <c r="Q3487" s="48"/>
    </row>
    <row r="3488" spans="16:17" x14ac:dyDescent="0.3">
      <c r="P3488" s="49"/>
      <c r="Q3488" s="48"/>
    </row>
    <row r="3489" spans="16:17" x14ac:dyDescent="0.3">
      <c r="P3489" s="49"/>
      <c r="Q3489" s="48"/>
    </row>
    <row r="3490" spans="16:17" x14ac:dyDescent="0.3">
      <c r="P3490" s="49"/>
      <c r="Q3490" s="48"/>
    </row>
    <row r="3491" spans="16:17" x14ac:dyDescent="0.3">
      <c r="P3491" s="49"/>
      <c r="Q3491" s="48"/>
    </row>
    <row r="3492" spans="16:17" x14ac:dyDescent="0.3">
      <c r="P3492" s="49"/>
      <c r="Q3492" s="48"/>
    </row>
    <row r="3493" spans="16:17" x14ac:dyDescent="0.3">
      <c r="P3493" s="49"/>
      <c r="Q3493" s="48"/>
    </row>
    <row r="3494" spans="16:17" x14ac:dyDescent="0.3">
      <c r="P3494" s="49"/>
      <c r="Q3494" s="48"/>
    </row>
    <row r="3495" spans="16:17" x14ac:dyDescent="0.3">
      <c r="P3495" s="49"/>
      <c r="Q3495" s="48"/>
    </row>
    <row r="3496" spans="16:17" x14ac:dyDescent="0.3">
      <c r="P3496" s="49"/>
      <c r="Q3496" s="48"/>
    </row>
    <row r="3497" spans="16:17" x14ac:dyDescent="0.3">
      <c r="P3497" s="49"/>
      <c r="Q3497" s="48"/>
    </row>
    <row r="3498" spans="16:17" x14ac:dyDescent="0.3">
      <c r="P3498" s="49"/>
      <c r="Q3498" s="48"/>
    </row>
    <row r="3499" spans="16:17" x14ac:dyDescent="0.3">
      <c r="P3499" s="49"/>
      <c r="Q3499" s="48"/>
    </row>
    <row r="3500" spans="16:17" x14ac:dyDescent="0.3">
      <c r="P3500" s="49"/>
      <c r="Q3500" s="48"/>
    </row>
    <row r="3501" spans="16:17" x14ac:dyDescent="0.3">
      <c r="P3501" s="49"/>
      <c r="Q3501" s="48"/>
    </row>
    <row r="3502" spans="16:17" x14ac:dyDescent="0.3">
      <c r="P3502" s="49"/>
      <c r="Q3502" s="48"/>
    </row>
    <row r="3503" spans="16:17" x14ac:dyDescent="0.3">
      <c r="P3503" s="49"/>
      <c r="Q3503" s="48"/>
    </row>
    <row r="3504" spans="16:17" x14ac:dyDescent="0.3">
      <c r="P3504" s="49"/>
      <c r="Q3504" s="48"/>
    </row>
    <row r="3505" spans="16:17" x14ac:dyDescent="0.3">
      <c r="P3505" s="49"/>
      <c r="Q3505" s="48"/>
    </row>
    <row r="3506" spans="16:17" x14ac:dyDescent="0.3">
      <c r="P3506" s="49"/>
      <c r="Q3506" s="48"/>
    </row>
    <row r="3507" spans="16:17" x14ac:dyDescent="0.3">
      <c r="P3507" s="49"/>
      <c r="Q3507" s="48"/>
    </row>
    <row r="3508" spans="16:17" x14ac:dyDescent="0.3">
      <c r="P3508" s="49"/>
      <c r="Q3508" s="48"/>
    </row>
    <row r="3509" spans="16:17" x14ac:dyDescent="0.3">
      <c r="P3509" s="49"/>
      <c r="Q3509" s="48"/>
    </row>
    <row r="3510" spans="16:17" x14ac:dyDescent="0.3">
      <c r="P3510" s="49"/>
      <c r="Q3510" s="48"/>
    </row>
    <row r="3511" spans="16:17" x14ac:dyDescent="0.3">
      <c r="P3511" s="49"/>
      <c r="Q3511" s="48"/>
    </row>
    <row r="3512" spans="16:17" x14ac:dyDescent="0.3">
      <c r="P3512" s="49"/>
      <c r="Q3512" s="48"/>
    </row>
    <row r="3513" spans="16:17" x14ac:dyDescent="0.3">
      <c r="P3513" s="49"/>
      <c r="Q3513" s="48"/>
    </row>
    <row r="3514" spans="16:17" x14ac:dyDescent="0.3">
      <c r="P3514" s="49"/>
      <c r="Q3514" s="48"/>
    </row>
    <row r="3515" spans="16:17" x14ac:dyDescent="0.3">
      <c r="P3515" s="49"/>
      <c r="Q3515" s="48"/>
    </row>
    <row r="3516" spans="16:17" x14ac:dyDescent="0.3">
      <c r="P3516" s="49"/>
      <c r="Q3516" s="48"/>
    </row>
    <row r="3517" spans="16:17" x14ac:dyDescent="0.3">
      <c r="P3517" s="49"/>
      <c r="Q3517" s="48"/>
    </row>
    <row r="3518" spans="16:17" x14ac:dyDescent="0.3">
      <c r="P3518" s="49"/>
      <c r="Q3518" s="48"/>
    </row>
    <row r="3519" spans="16:17" x14ac:dyDescent="0.3">
      <c r="P3519" s="49"/>
      <c r="Q3519" s="48"/>
    </row>
    <row r="3520" spans="16:17" x14ac:dyDescent="0.3">
      <c r="P3520" s="49"/>
      <c r="Q3520" s="48"/>
    </row>
    <row r="3521" spans="16:17" x14ac:dyDescent="0.3">
      <c r="P3521" s="49"/>
      <c r="Q3521" s="48"/>
    </row>
    <row r="3522" spans="16:17" x14ac:dyDescent="0.3">
      <c r="P3522" s="49"/>
      <c r="Q3522" s="48"/>
    </row>
    <row r="3523" spans="16:17" x14ac:dyDescent="0.3">
      <c r="P3523" s="49"/>
      <c r="Q3523" s="48"/>
    </row>
    <row r="3524" spans="16:17" x14ac:dyDescent="0.3">
      <c r="P3524" s="49"/>
      <c r="Q3524" s="48"/>
    </row>
    <row r="3525" spans="16:17" x14ac:dyDescent="0.3">
      <c r="P3525" s="49"/>
      <c r="Q3525" s="48"/>
    </row>
    <row r="3526" spans="16:17" x14ac:dyDescent="0.3">
      <c r="P3526" s="49"/>
      <c r="Q3526" s="48"/>
    </row>
    <row r="3527" spans="16:17" x14ac:dyDescent="0.3">
      <c r="P3527" s="49"/>
      <c r="Q3527" s="48"/>
    </row>
    <row r="3528" spans="16:17" x14ac:dyDescent="0.3">
      <c r="P3528" s="49"/>
      <c r="Q3528" s="48"/>
    </row>
    <row r="3529" spans="16:17" x14ac:dyDescent="0.3">
      <c r="P3529" s="49"/>
      <c r="Q3529" s="48"/>
    </row>
    <row r="3530" spans="16:17" x14ac:dyDescent="0.3">
      <c r="P3530" s="49"/>
      <c r="Q3530" s="48"/>
    </row>
    <row r="3531" spans="16:17" x14ac:dyDescent="0.3">
      <c r="P3531" s="49"/>
      <c r="Q3531" s="48"/>
    </row>
    <row r="3532" spans="16:17" x14ac:dyDescent="0.3">
      <c r="P3532" s="49"/>
      <c r="Q3532" s="48"/>
    </row>
    <row r="3533" spans="16:17" x14ac:dyDescent="0.3">
      <c r="P3533" s="49"/>
      <c r="Q3533" s="48"/>
    </row>
    <row r="3534" spans="16:17" x14ac:dyDescent="0.3">
      <c r="P3534" s="49"/>
      <c r="Q3534" s="48"/>
    </row>
    <row r="3535" spans="16:17" x14ac:dyDescent="0.3">
      <c r="P3535" s="49"/>
      <c r="Q3535" s="48"/>
    </row>
    <row r="3536" spans="16:17" x14ac:dyDescent="0.3">
      <c r="P3536" s="49"/>
      <c r="Q3536" s="48"/>
    </row>
    <row r="3537" spans="16:17" x14ac:dyDescent="0.3">
      <c r="P3537" s="49"/>
      <c r="Q3537" s="48"/>
    </row>
    <row r="3538" spans="16:17" x14ac:dyDescent="0.3">
      <c r="P3538" s="49"/>
      <c r="Q3538" s="48"/>
    </row>
    <row r="3539" spans="16:17" x14ac:dyDescent="0.3">
      <c r="P3539" s="49"/>
      <c r="Q3539" s="48"/>
    </row>
    <row r="3540" spans="16:17" x14ac:dyDescent="0.3">
      <c r="P3540" s="49"/>
      <c r="Q3540" s="48"/>
    </row>
    <row r="3541" spans="16:17" x14ac:dyDescent="0.3">
      <c r="P3541" s="49"/>
      <c r="Q3541" s="48"/>
    </row>
    <row r="3542" spans="16:17" x14ac:dyDescent="0.3">
      <c r="P3542" s="49"/>
      <c r="Q3542" s="48"/>
    </row>
    <row r="3543" spans="16:17" x14ac:dyDescent="0.3">
      <c r="P3543" s="49"/>
      <c r="Q3543" s="48"/>
    </row>
    <row r="3544" spans="16:17" x14ac:dyDescent="0.3">
      <c r="P3544" s="49"/>
      <c r="Q3544" s="48"/>
    </row>
    <row r="3545" spans="16:17" x14ac:dyDescent="0.3">
      <c r="P3545" s="49"/>
      <c r="Q3545" s="48"/>
    </row>
    <row r="3546" spans="16:17" x14ac:dyDescent="0.3">
      <c r="P3546" s="49"/>
      <c r="Q3546" s="48"/>
    </row>
    <row r="3547" spans="16:17" x14ac:dyDescent="0.3">
      <c r="P3547" s="49"/>
      <c r="Q3547" s="48"/>
    </row>
    <row r="3548" spans="16:17" x14ac:dyDescent="0.3">
      <c r="P3548" s="49"/>
      <c r="Q3548" s="48"/>
    </row>
    <row r="3549" spans="16:17" x14ac:dyDescent="0.3">
      <c r="P3549" s="49"/>
      <c r="Q3549" s="48"/>
    </row>
    <row r="3550" spans="16:17" x14ac:dyDescent="0.3">
      <c r="P3550" s="49"/>
      <c r="Q3550" s="48"/>
    </row>
    <row r="3551" spans="16:17" x14ac:dyDescent="0.3">
      <c r="P3551" s="49"/>
      <c r="Q3551" s="48"/>
    </row>
    <row r="3552" spans="16:17" x14ac:dyDescent="0.3">
      <c r="P3552" s="49"/>
      <c r="Q3552" s="48"/>
    </row>
    <row r="3553" spans="16:17" x14ac:dyDescent="0.3">
      <c r="P3553" s="49"/>
      <c r="Q3553" s="48"/>
    </row>
    <row r="3554" spans="16:17" x14ac:dyDescent="0.3">
      <c r="P3554" s="49"/>
      <c r="Q3554" s="48"/>
    </row>
    <row r="3555" spans="16:17" x14ac:dyDescent="0.3">
      <c r="P3555" s="49"/>
      <c r="Q3555" s="48"/>
    </row>
    <row r="3556" spans="16:17" x14ac:dyDescent="0.3">
      <c r="P3556" s="49"/>
      <c r="Q3556" s="48"/>
    </row>
    <row r="3557" spans="16:17" x14ac:dyDescent="0.3">
      <c r="P3557" s="49"/>
      <c r="Q3557" s="48"/>
    </row>
    <row r="3558" spans="16:17" x14ac:dyDescent="0.3">
      <c r="P3558" s="49"/>
      <c r="Q3558" s="48"/>
    </row>
    <row r="3559" spans="16:17" x14ac:dyDescent="0.3">
      <c r="P3559" s="49"/>
      <c r="Q3559" s="48"/>
    </row>
    <row r="3560" spans="16:17" x14ac:dyDescent="0.3">
      <c r="P3560" s="49"/>
      <c r="Q3560" s="48"/>
    </row>
    <row r="3561" spans="16:17" x14ac:dyDescent="0.3">
      <c r="P3561" s="49"/>
      <c r="Q3561" s="48"/>
    </row>
    <row r="3562" spans="16:17" x14ac:dyDescent="0.3">
      <c r="P3562" s="49"/>
      <c r="Q3562" s="48"/>
    </row>
    <row r="3563" spans="16:17" x14ac:dyDescent="0.3">
      <c r="P3563" s="49"/>
      <c r="Q3563" s="48"/>
    </row>
    <row r="3564" spans="16:17" x14ac:dyDescent="0.3">
      <c r="P3564" s="49"/>
      <c r="Q3564" s="48"/>
    </row>
    <row r="3565" spans="16:17" x14ac:dyDescent="0.3">
      <c r="P3565" s="49"/>
      <c r="Q3565" s="48"/>
    </row>
    <row r="3566" spans="16:17" x14ac:dyDescent="0.3">
      <c r="P3566" s="49"/>
      <c r="Q3566" s="48"/>
    </row>
    <row r="3567" spans="16:17" x14ac:dyDescent="0.3">
      <c r="P3567" s="49"/>
      <c r="Q3567" s="48"/>
    </row>
    <row r="3568" spans="16:17" x14ac:dyDescent="0.3">
      <c r="P3568" s="49"/>
      <c r="Q3568" s="48"/>
    </row>
    <row r="3569" spans="16:17" x14ac:dyDescent="0.3">
      <c r="P3569" s="49"/>
      <c r="Q3569" s="48"/>
    </row>
    <row r="3570" spans="16:17" x14ac:dyDescent="0.3">
      <c r="P3570" s="49"/>
      <c r="Q3570" s="48"/>
    </row>
    <row r="3571" spans="16:17" x14ac:dyDescent="0.3">
      <c r="P3571" s="49"/>
      <c r="Q3571" s="48"/>
    </row>
    <row r="3572" spans="16:17" x14ac:dyDescent="0.3">
      <c r="P3572" s="49"/>
      <c r="Q3572" s="48"/>
    </row>
    <row r="3573" spans="16:17" x14ac:dyDescent="0.3">
      <c r="P3573" s="49"/>
      <c r="Q3573" s="48"/>
    </row>
    <row r="3574" spans="16:17" x14ac:dyDescent="0.3">
      <c r="P3574" s="49"/>
      <c r="Q3574" s="48"/>
    </row>
    <row r="3575" spans="16:17" x14ac:dyDescent="0.3">
      <c r="P3575" s="49"/>
      <c r="Q3575" s="48"/>
    </row>
    <row r="3576" spans="16:17" x14ac:dyDescent="0.3">
      <c r="P3576" s="49"/>
      <c r="Q3576" s="48"/>
    </row>
    <row r="3577" spans="16:17" x14ac:dyDescent="0.3">
      <c r="P3577" s="49"/>
      <c r="Q3577" s="48"/>
    </row>
    <row r="3578" spans="16:17" x14ac:dyDescent="0.3">
      <c r="P3578" s="49"/>
      <c r="Q3578" s="48"/>
    </row>
    <row r="3579" spans="16:17" x14ac:dyDescent="0.3">
      <c r="P3579" s="49"/>
      <c r="Q3579" s="48"/>
    </row>
    <row r="3580" spans="16:17" x14ac:dyDescent="0.3">
      <c r="P3580" s="49"/>
      <c r="Q3580" s="48"/>
    </row>
    <row r="3581" spans="16:17" x14ac:dyDescent="0.3">
      <c r="P3581" s="49"/>
      <c r="Q3581" s="48"/>
    </row>
    <row r="3582" spans="16:17" x14ac:dyDescent="0.3">
      <c r="P3582" s="49"/>
      <c r="Q3582" s="48"/>
    </row>
    <row r="3583" spans="16:17" x14ac:dyDescent="0.3">
      <c r="P3583" s="49"/>
      <c r="Q3583" s="48"/>
    </row>
    <row r="3584" spans="16:17" x14ac:dyDescent="0.3">
      <c r="P3584" s="49"/>
      <c r="Q3584" s="48"/>
    </row>
    <row r="3585" spans="16:17" x14ac:dyDescent="0.3">
      <c r="P3585" s="49"/>
      <c r="Q3585" s="48"/>
    </row>
    <row r="3586" spans="16:17" x14ac:dyDescent="0.3">
      <c r="P3586" s="49"/>
      <c r="Q3586" s="48"/>
    </row>
    <row r="3587" spans="16:17" x14ac:dyDescent="0.3">
      <c r="P3587" s="49"/>
      <c r="Q3587" s="48"/>
    </row>
    <row r="3588" spans="16:17" x14ac:dyDescent="0.3">
      <c r="P3588" s="49"/>
      <c r="Q3588" s="48"/>
    </row>
    <row r="3589" spans="16:17" x14ac:dyDescent="0.3">
      <c r="P3589" s="49"/>
      <c r="Q3589" s="48"/>
    </row>
    <row r="3590" spans="16:17" x14ac:dyDescent="0.3">
      <c r="P3590" s="49"/>
      <c r="Q3590" s="48"/>
    </row>
    <row r="3591" spans="16:17" x14ac:dyDescent="0.3">
      <c r="P3591" s="49"/>
      <c r="Q3591" s="48"/>
    </row>
    <row r="3592" spans="16:17" x14ac:dyDescent="0.3">
      <c r="P3592" s="49"/>
      <c r="Q3592" s="48"/>
    </row>
    <row r="3593" spans="16:17" x14ac:dyDescent="0.3">
      <c r="P3593" s="49"/>
      <c r="Q3593" s="48"/>
    </row>
    <row r="3594" spans="16:17" x14ac:dyDescent="0.3">
      <c r="P3594" s="49"/>
      <c r="Q3594" s="48"/>
    </row>
    <row r="3595" spans="16:17" x14ac:dyDescent="0.3">
      <c r="P3595" s="49"/>
      <c r="Q3595" s="48"/>
    </row>
    <row r="3596" spans="16:17" x14ac:dyDescent="0.3">
      <c r="P3596" s="49"/>
      <c r="Q3596" s="48"/>
    </row>
    <row r="3597" spans="16:17" x14ac:dyDescent="0.3">
      <c r="P3597" s="49"/>
      <c r="Q3597" s="48"/>
    </row>
    <row r="3598" spans="16:17" x14ac:dyDescent="0.3">
      <c r="P3598" s="49"/>
      <c r="Q3598" s="48"/>
    </row>
    <row r="3599" spans="16:17" x14ac:dyDescent="0.3">
      <c r="P3599" s="49"/>
      <c r="Q3599" s="48"/>
    </row>
    <row r="3600" spans="16:17" x14ac:dyDescent="0.3">
      <c r="P3600" s="49"/>
      <c r="Q3600" s="48"/>
    </row>
    <row r="3601" spans="16:17" x14ac:dyDescent="0.3">
      <c r="P3601" s="49"/>
      <c r="Q3601" s="48"/>
    </row>
    <row r="3602" spans="16:17" x14ac:dyDescent="0.3">
      <c r="P3602" s="49"/>
      <c r="Q3602" s="48"/>
    </row>
    <row r="3603" spans="16:17" x14ac:dyDescent="0.3">
      <c r="P3603" s="49"/>
      <c r="Q3603" s="48"/>
    </row>
    <row r="3604" spans="16:17" x14ac:dyDescent="0.3">
      <c r="P3604" s="49"/>
      <c r="Q3604" s="48"/>
    </row>
    <row r="3605" spans="16:17" x14ac:dyDescent="0.3">
      <c r="P3605" s="49"/>
      <c r="Q3605" s="48"/>
    </row>
    <row r="3606" spans="16:17" x14ac:dyDescent="0.3">
      <c r="P3606" s="49"/>
      <c r="Q3606" s="48"/>
    </row>
    <row r="3607" spans="16:17" x14ac:dyDescent="0.3">
      <c r="P3607" s="49"/>
      <c r="Q3607" s="48"/>
    </row>
    <row r="3608" spans="16:17" x14ac:dyDescent="0.3">
      <c r="P3608" s="49"/>
      <c r="Q3608" s="48"/>
    </row>
    <row r="3609" spans="16:17" x14ac:dyDescent="0.3">
      <c r="P3609" s="49"/>
      <c r="Q3609" s="48"/>
    </row>
    <row r="3610" spans="16:17" x14ac:dyDescent="0.3">
      <c r="P3610" s="49"/>
      <c r="Q3610" s="48"/>
    </row>
    <row r="3611" spans="16:17" x14ac:dyDescent="0.3">
      <c r="P3611" s="49"/>
      <c r="Q3611" s="48"/>
    </row>
    <row r="3612" spans="16:17" x14ac:dyDescent="0.3">
      <c r="P3612" s="49"/>
      <c r="Q3612" s="48"/>
    </row>
    <row r="3613" spans="16:17" x14ac:dyDescent="0.3">
      <c r="P3613" s="49"/>
      <c r="Q3613" s="48"/>
    </row>
    <row r="3614" spans="16:17" x14ac:dyDescent="0.3">
      <c r="P3614" s="49"/>
      <c r="Q3614" s="48"/>
    </row>
    <row r="3615" spans="16:17" x14ac:dyDescent="0.3">
      <c r="P3615" s="49"/>
      <c r="Q3615" s="48"/>
    </row>
    <row r="3616" spans="16:17" x14ac:dyDescent="0.3">
      <c r="P3616" s="49"/>
      <c r="Q3616" s="48"/>
    </row>
    <row r="3617" spans="16:17" x14ac:dyDescent="0.3">
      <c r="P3617" s="49"/>
      <c r="Q3617" s="48"/>
    </row>
    <row r="3618" spans="16:17" x14ac:dyDescent="0.3">
      <c r="P3618" s="49"/>
      <c r="Q3618" s="48"/>
    </row>
    <row r="3619" spans="16:17" x14ac:dyDescent="0.3">
      <c r="P3619" s="49"/>
      <c r="Q3619" s="48"/>
    </row>
    <row r="3620" spans="16:17" x14ac:dyDescent="0.3">
      <c r="P3620" s="49"/>
      <c r="Q3620" s="48"/>
    </row>
    <row r="3621" spans="16:17" x14ac:dyDescent="0.3">
      <c r="P3621" s="49"/>
      <c r="Q3621" s="48"/>
    </row>
    <row r="3622" spans="16:17" x14ac:dyDescent="0.3">
      <c r="P3622" s="49"/>
      <c r="Q3622" s="48"/>
    </row>
    <row r="3623" spans="16:17" x14ac:dyDescent="0.3">
      <c r="P3623" s="49"/>
      <c r="Q3623" s="48"/>
    </row>
    <row r="3624" spans="16:17" x14ac:dyDescent="0.3">
      <c r="P3624" s="49"/>
      <c r="Q3624" s="48"/>
    </row>
    <row r="3625" spans="16:17" x14ac:dyDescent="0.3">
      <c r="P3625" s="49"/>
      <c r="Q3625" s="48"/>
    </row>
    <row r="3626" spans="16:17" x14ac:dyDescent="0.3">
      <c r="P3626" s="49"/>
      <c r="Q3626" s="48"/>
    </row>
    <row r="3627" spans="16:17" x14ac:dyDescent="0.3">
      <c r="P3627" s="49"/>
      <c r="Q3627" s="48"/>
    </row>
    <row r="3628" spans="16:17" x14ac:dyDescent="0.3">
      <c r="P3628" s="49"/>
      <c r="Q3628" s="48"/>
    </row>
    <row r="3629" spans="16:17" x14ac:dyDescent="0.3">
      <c r="P3629" s="49"/>
      <c r="Q3629" s="48"/>
    </row>
    <row r="3630" spans="16:17" x14ac:dyDescent="0.3">
      <c r="P3630" s="49"/>
      <c r="Q3630" s="48"/>
    </row>
    <row r="3631" spans="16:17" x14ac:dyDescent="0.3">
      <c r="P3631" s="49"/>
      <c r="Q3631" s="48"/>
    </row>
    <row r="3632" spans="16:17" x14ac:dyDescent="0.3">
      <c r="P3632" s="49"/>
      <c r="Q3632" s="48"/>
    </row>
    <row r="3633" spans="16:17" x14ac:dyDescent="0.3">
      <c r="P3633" s="49"/>
      <c r="Q3633" s="48"/>
    </row>
    <row r="3634" spans="16:17" x14ac:dyDescent="0.3">
      <c r="P3634" s="49"/>
      <c r="Q3634" s="48"/>
    </row>
    <row r="3635" spans="16:17" x14ac:dyDescent="0.3">
      <c r="P3635" s="49"/>
      <c r="Q3635" s="48"/>
    </row>
    <row r="3636" spans="16:17" x14ac:dyDescent="0.3">
      <c r="P3636" s="49"/>
      <c r="Q3636" s="48"/>
    </row>
    <row r="3637" spans="16:17" x14ac:dyDescent="0.3">
      <c r="P3637" s="49"/>
      <c r="Q3637" s="48"/>
    </row>
    <row r="3638" spans="16:17" x14ac:dyDescent="0.3">
      <c r="P3638" s="49"/>
      <c r="Q3638" s="48"/>
    </row>
    <row r="3639" spans="16:17" x14ac:dyDescent="0.3">
      <c r="P3639" s="49"/>
      <c r="Q3639" s="48"/>
    </row>
    <row r="3640" spans="16:17" x14ac:dyDescent="0.3">
      <c r="P3640" s="49"/>
      <c r="Q3640" s="48"/>
    </row>
    <row r="3641" spans="16:17" x14ac:dyDescent="0.3">
      <c r="P3641" s="49"/>
      <c r="Q3641" s="48"/>
    </row>
    <row r="3642" spans="16:17" x14ac:dyDescent="0.3">
      <c r="P3642" s="49"/>
      <c r="Q3642" s="48"/>
    </row>
    <row r="3643" spans="16:17" x14ac:dyDescent="0.3">
      <c r="P3643" s="49"/>
      <c r="Q3643" s="48"/>
    </row>
    <row r="3644" spans="16:17" x14ac:dyDescent="0.3">
      <c r="P3644" s="49"/>
      <c r="Q3644" s="48"/>
    </row>
    <row r="3645" spans="16:17" x14ac:dyDescent="0.3">
      <c r="P3645" s="49"/>
      <c r="Q3645" s="48"/>
    </row>
    <row r="3646" spans="16:17" x14ac:dyDescent="0.3">
      <c r="P3646" s="49"/>
      <c r="Q3646" s="48"/>
    </row>
    <row r="3647" spans="16:17" x14ac:dyDescent="0.3">
      <c r="P3647" s="49"/>
      <c r="Q3647" s="48"/>
    </row>
    <row r="3648" spans="16:17" x14ac:dyDescent="0.3">
      <c r="P3648" s="49"/>
      <c r="Q3648" s="48"/>
    </row>
    <row r="3649" spans="16:17" x14ac:dyDescent="0.3">
      <c r="P3649" s="49"/>
      <c r="Q3649" s="48"/>
    </row>
    <row r="3650" spans="16:17" x14ac:dyDescent="0.3">
      <c r="P3650" s="49"/>
      <c r="Q3650" s="48"/>
    </row>
    <row r="3651" spans="16:17" x14ac:dyDescent="0.3">
      <c r="P3651" s="49"/>
      <c r="Q3651" s="48"/>
    </row>
    <row r="3652" spans="16:17" x14ac:dyDescent="0.3">
      <c r="P3652" s="49"/>
      <c r="Q3652" s="48"/>
    </row>
    <row r="3653" spans="16:17" x14ac:dyDescent="0.3">
      <c r="P3653" s="49"/>
      <c r="Q3653" s="48"/>
    </row>
    <row r="3654" spans="16:17" x14ac:dyDescent="0.3">
      <c r="P3654" s="49"/>
      <c r="Q3654" s="48"/>
    </row>
    <row r="3655" spans="16:17" x14ac:dyDescent="0.3">
      <c r="P3655" s="49"/>
      <c r="Q3655" s="48"/>
    </row>
    <row r="3656" spans="16:17" x14ac:dyDescent="0.3">
      <c r="P3656" s="49"/>
      <c r="Q3656" s="48"/>
    </row>
    <row r="3657" spans="16:17" x14ac:dyDescent="0.3">
      <c r="P3657" s="49"/>
      <c r="Q3657" s="48"/>
    </row>
    <row r="3658" spans="16:17" x14ac:dyDescent="0.3">
      <c r="P3658" s="49"/>
      <c r="Q3658" s="48"/>
    </row>
    <row r="3659" spans="16:17" x14ac:dyDescent="0.3">
      <c r="P3659" s="49"/>
      <c r="Q3659" s="48"/>
    </row>
    <row r="3660" spans="16:17" x14ac:dyDescent="0.3">
      <c r="P3660" s="49"/>
      <c r="Q3660" s="48"/>
    </row>
    <row r="3661" spans="16:17" x14ac:dyDescent="0.3">
      <c r="P3661" s="49"/>
      <c r="Q3661" s="48"/>
    </row>
    <row r="3662" spans="16:17" x14ac:dyDescent="0.3">
      <c r="P3662" s="49"/>
      <c r="Q3662" s="48"/>
    </row>
    <row r="3663" spans="16:17" x14ac:dyDescent="0.3">
      <c r="P3663" s="49"/>
      <c r="Q3663" s="48"/>
    </row>
    <row r="3664" spans="16:17" x14ac:dyDescent="0.3">
      <c r="P3664" s="49"/>
      <c r="Q3664" s="48"/>
    </row>
    <row r="3665" spans="16:17" x14ac:dyDescent="0.3">
      <c r="P3665" s="49"/>
      <c r="Q3665" s="48"/>
    </row>
    <row r="3666" spans="16:17" x14ac:dyDescent="0.3">
      <c r="P3666" s="49"/>
      <c r="Q3666" s="48"/>
    </row>
    <row r="3667" spans="16:17" x14ac:dyDescent="0.3">
      <c r="P3667" s="49"/>
      <c r="Q3667" s="48"/>
    </row>
    <row r="3668" spans="16:17" x14ac:dyDescent="0.3">
      <c r="P3668" s="49"/>
      <c r="Q3668" s="48"/>
    </row>
    <row r="3669" spans="16:17" x14ac:dyDescent="0.3">
      <c r="P3669" s="49"/>
      <c r="Q3669" s="48"/>
    </row>
    <row r="3670" spans="16:17" x14ac:dyDescent="0.3">
      <c r="P3670" s="49"/>
      <c r="Q3670" s="48"/>
    </row>
    <row r="3671" spans="16:17" x14ac:dyDescent="0.3">
      <c r="P3671" s="49"/>
      <c r="Q3671" s="48"/>
    </row>
    <row r="3672" spans="16:17" x14ac:dyDescent="0.3">
      <c r="P3672" s="49"/>
      <c r="Q3672" s="48"/>
    </row>
    <row r="3673" spans="16:17" x14ac:dyDescent="0.3">
      <c r="P3673" s="49"/>
      <c r="Q3673" s="48"/>
    </row>
    <row r="3674" spans="16:17" x14ac:dyDescent="0.3">
      <c r="P3674" s="49"/>
      <c r="Q3674" s="48"/>
    </row>
    <row r="3675" spans="16:17" x14ac:dyDescent="0.3">
      <c r="P3675" s="49"/>
      <c r="Q3675" s="48"/>
    </row>
    <row r="3676" spans="16:17" x14ac:dyDescent="0.3">
      <c r="P3676" s="49"/>
      <c r="Q3676" s="48"/>
    </row>
    <row r="3677" spans="16:17" x14ac:dyDescent="0.3">
      <c r="P3677" s="49"/>
      <c r="Q3677" s="48"/>
    </row>
    <row r="3678" spans="16:17" x14ac:dyDescent="0.3">
      <c r="P3678" s="49"/>
      <c r="Q3678" s="48"/>
    </row>
    <row r="3679" spans="16:17" x14ac:dyDescent="0.3">
      <c r="P3679" s="49"/>
      <c r="Q3679" s="48"/>
    </row>
    <row r="3680" spans="16:17" x14ac:dyDescent="0.3">
      <c r="P3680" s="49"/>
      <c r="Q3680" s="48"/>
    </row>
    <row r="3681" spans="16:17" x14ac:dyDescent="0.3">
      <c r="P3681" s="49"/>
      <c r="Q3681" s="48"/>
    </row>
    <row r="3682" spans="16:17" x14ac:dyDescent="0.3">
      <c r="P3682" s="49"/>
      <c r="Q3682" s="48"/>
    </row>
    <row r="3683" spans="16:17" x14ac:dyDescent="0.3">
      <c r="P3683" s="49"/>
      <c r="Q3683" s="48"/>
    </row>
    <row r="3684" spans="16:17" x14ac:dyDescent="0.3">
      <c r="P3684" s="49"/>
      <c r="Q3684" s="48"/>
    </row>
    <row r="3685" spans="16:17" x14ac:dyDescent="0.3">
      <c r="P3685" s="49"/>
      <c r="Q3685" s="48"/>
    </row>
    <row r="3686" spans="16:17" x14ac:dyDescent="0.3">
      <c r="P3686" s="49"/>
      <c r="Q3686" s="48"/>
    </row>
    <row r="3687" spans="16:17" x14ac:dyDescent="0.3">
      <c r="P3687" s="49"/>
      <c r="Q3687" s="48"/>
    </row>
    <row r="3688" spans="16:17" x14ac:dyDescent="0.3">
      <c r="P3688" s="49"/>
      <c r="Q3688" s="48"/>
    </row>
    <row r="3689" spans="16:17" x14ac:dyDescent="0.3">
      <c r="P3689" s="49"/>
      <c r="Q3689" s="48"/>
    </row>
    <row r="3690" spans="16:17" x14ac:dyDescent="0.3">
      <c r="P3690" s="49"/>
      <c r="Q3690" s="48"/>
    </row>
    <row r="3691" spans="16:17" x14ac:dyDescent="0.3">
      <c r="P3691" s="49"/>
      <c r="Q3691" s="48"/>
    </row>
    <row r="3692" spans="16:17" x14ac:dyDescent="0.3">
      <c r="P3692" s="49"/>
      <c r="Q3692" s="48"/>
    </row>
    <row r="3693" spans="16:17" x14ac:dyDescent="0.3">
      <c r="P3693" s="49"/>
      <c r="Q3693" s="48"/>
    </row>
    <row r="3694" spans="16:17" x14ac:dyDescent="0.3">
      <c r="P3694" s="49"/>
      <c r="Q3694" s="48"/>
    </row>
    <row r="3695" spans="16:17" x14ac:dyDescent="0.3">
      <c r="P3695" s="49"/>
      <c r="Q3695" s="48"/>
    </row>
    <row r="3696" spans="16:17" x14ac:dyDescent="0.3">
      <c r="P3696" s="49"/>
      <c r="Q3696" s="48"/>
    </row>
    <row r="3697" spans="16:17" x14ac:dyDescent="0.3">
      <c r="P3697" s="49"/>
      <c r="Q3697" s="48"/>
    </row>
    <row r="3698" spans="16:17" x14ac:dyDescent="0.3">
      <c r="P3698" s="49"/>
      <c r="Q3698" s="48"/>
    </row>
    <row r="3699" spans="16:17" x14ac:dyDescent="0.3">
      <c r="P3699" s="49"/>
      <c r="Q3699" s="48"/>
    </row>
    <row r="3700" spans="16:17" x14ac:dyDescent="0.3">
      <c r="P3700" s="49"/>
      <c r="Q3700" s="48"/>
    </row>
    <row r="3701" spans="16:17" x14ac:dyDescent="0.3">
      <c r="P3701" s="49"/>
      <c r="Q3701" s="48"/>
    </row>
    <row r="3702" spans="16:17" x14ac:dyDescent="0.3">
      <c r="P3702" s="49"/>
      <c r="Q3702" s="48"/>
    </row>
    <row r="3703" spans="16:17" x14ac:dyDescent="0.3">
      <c r="P3703" s="49"/>
      <c r="Q3703" s="48"/>
    </row>
    <row r="3704" spans="16:17" x14ac:dyDescent="0.3">
      <c r="P3704" s="49"/>
      <c r="Q3704" s="48"/>
    </row>
    <row r="3705" spans="16:17" x14ac:dyDescent="0.3">
      <c r="P3705" s="49"/>
      <c r="Q3705" s="48"/>
    </row>
    <row r="3706" spans="16:17" x14ac:dyDescent="0.3">
      <c r="P3706" s="49"/>
      <c r="Q3706" s="48"/>
    </row>
    <row r="3707" spans="16:17" x14ac:dyDescent="0.3">
      <c r="P3707" s="49"/>
      <c r="Q3707" s="48"/>
    </row>
    <row r="3708" spans="16:17" x14ac:dyDescent="0.3">
      <c r="P3708" s="49"/>
      <c r="Q3708" s="48"/>
    </row>
    <row r="3709" spans="16:17" x14ac:dyDescent="0.3">
      <c r="P3709" s="49"/>
      <c r="Q3709" s="48"/>
    </row>
    <row r="3710" spans="16:17" x14ac:dyDescent="0.3">
      <c r="P3710" s="49"/>
      <c r="Q3710" s="48"/>
    </row>
    <row r="3711" spans="16:17" x14ac:dyDescent="0.3">
      <c r="P3711" s="49"/>
      <c r="Q3711" s="48"/>
    </row>
    <row r="3712" spans="16:17" x14ac:dyDescent="0.3">
      <c r="P3712" s="49"/>
      <c r="Q3712" s="48"/>
    </row>
    <row r="3713" spans="16:17" x14ac:dyDescent="0.3">
      <c r="P3713" s="49"/>
      <c r="Q3713" s="48"/>
    </row>
    <row r="3714" spans="16:17" x14ac:dyDescent="0.3">
      <c r="P3714" s="49"/>
      <c r="Q3714" s="48"/>
    </row>
    <row r="3715" spans="16:17" x14ac:dyDescent="0.3">
      <c r="P3715" s="49"/>
      <c r="Q3715" s="48"/>
    </row>
    <row r="3716" spans="16:17" x14ac:dyDescent="0.3">
      <c r="P3716" s="49"/>
      <c r="Q3716" s="48"/>
    </row>
    <row r="3717" spans="16:17" x14ac:dyDescent="0.3">
      <c r="P3717" s="49"/>
      <c r="Q3717" s="48"/>
    </row>
    <row r="3718" spans="16:17" x14ac:dyDescent="0.3">
      <c r="P3718" s="49"/>
      <c r="Q3718" s="48"/>
    </row>
    <row r="3719" spans="16:17" x14ac:dyDescent="0.3">
      <c r="P3719" s="49"/>
      <c r="Q3719" s="48"/>
    </row>
    <row r="3720" spans="16:17" x14ac:dyDescent="0.3">
      <c r="P3720" s="49"/>
      <c r="Q3720" s="48"/>
    </row>
    <row r="3721" spans="16:17" x14ac:dyDescent="0.3">
      <c r="P3721" s="49"/>
      <c r="Q3721" s="48"/>
    </row>
    <row r="3722" spans="16:17" x14ac:dyDescent="0.3">
      <c r="P3722" s="49"/>
      <c r="Q3722" s="48"/>
    </row>
    <row r="3723" spans="16:17" x14ac:dyDescent="0.3">
      <c r="P3723" s="49"/>
      <c r="Q3723" s="48"/>
    </row>
    <row r="3724" spans="16:17" x14ac:dyDescent="0.3">
      <c r="P3724" s="49"/>
      <c r="Q3724" s="48"/>
    </row>
    <row r="3725" spans="16:17" x14ac:dyDescent="0.3">
      <c r="P3725" s="49"/>
      <c r="Q3725" s="48"/>
    </row>
    <row r="3726" spans="16:17" x14ac:dyDescent="0.3">
      <c r="P3726" s="49"/>
      <c r="Q3726" s="48"/>
    </row>
    <row r="3727" spans="16:17" x14ac:dyDescent="0.3">
      <c r="P3727" s="49"/>
      <c r="Q3727" s="48"/>
    </row>
    <row r="3728" spans="16:17" x14ac:dyDescent="0.3">
      <c r="P3728" s="49"/>
      <c r="Q3728" s="48"/>
    </row>
    <row r="3729" spans="16:17" x14ac:dyDescent="0.3">
      <c r="P3729" s="49"/>
      <c r="Q3729" s="48"/>
    </row>
    <row r="3730" spans="16:17" x14ac:dyDescent="0.3">
      <c r="P3730" s="49"/>
      <c r="Q3730" s="48"/>
    </row>
    <row r="3731" spans="16:17" x14ac:dyDescent="0.3">
      <c r="P3731" s="49"/>
      <c r="Q3731" s="48"/>
    </row>
    <row r="3732" spans="16:17" x14ac:dyDescent="0.3">
      <c r="P3732" s="49"/>
      <c r="Q3732" s="48"/>
    </row>
    <row r="3733" spans="16:17" x14ac:dyDescent="0.3">
      <c r="P3733" s="49"/>
      <c r="Q3733" s="48"/>
    </row>
    <row r="3734" spans="16:17" x14ac:dyDescent="0.3">
      <c r="P3734" s="49"/>
      <c r="Q3734" s="48"/>
    </row>
    <row r="3735" spans="16:17" x14ac:dyDescent="0.3">
      <c r="P3735" s="49"/>
      <c r="Q3735" s="48"/>
    </row>
    <row r="3736" spans="16:17" x14ac:dyDescent="0.3">
      <c r="P3736" s="49"/>
      <c r="Q3736" s="48"/>
    </row>
    <row r="3737" spans="16:17" x14ac:dyDescent="0.3">
      <c r="P3737" s="49"/>
      <c r="Q3737" s="48"/>
    </row>
    <row r="3738" spans="16:17" x14ac:dyDescent="0.3">
      <c r="P3738" s="49"/>
      <c r="Q3738" s="48"/>
    </row>
    <row r="3739" spans="16:17" x14ac:dyDescent="0.3">
      <c r="P3739" s="49"/>
      <c r="Q3739" s="48"/>
    </row>
    <row r="3740" spans="16:17" x14ac:dyDescent="0.3">
      <c r="P3740" s="49"/>
      <c r="Q3740" s="48"/>
    </row>
    <row r="3741" spans="16:17" x14ac:dyDescent="0.3">
      <c r="P3741" s="49"/>
      <c r="Q3741" s="48"/>
    </row>
    <row r="3742" spans="16:17" x14ac:dyDescent="0.3">
      <c r="P3742" s="49"/>
      <c r="Q3742" s="48"/>
    </row>
    <row r="3743" spans="16:17" x14ac:dyDescent="0.3">
      <c r="P3743" s="49"/>
      <c r="Q3743" s="48"/>
    </row>
    <row r="3744" spans="16:17" x14ac:dyDescent="0.3">
      <c r="P3744" s="49"/>
      <c r="Q3744" s="48"/>
    </row>
    <row r="3745" spans="16:17" x14ac:dyDescent="0.3">
      <c r="P3745" s="49"/>
      <c r="Q3745" s="48"/>
    </row>
    <row r="3746" spans="16:17" x14ac:dyDescent="0.3">
      <c r="P3746" s="49"/>
      <c r="Q3746" s="48"/>
    </row>
    <row r="3747" spans="16:17" x14ac:dyDescent="0.3">
      <c r="P3747" s="49"/>
      <c r="Q3747" s="48"/>
    </row>
    <row r="3748" spans="16:17" x14ac:dyDescent="0.3">
      <c r="P3748" s="49"/>
      <c r="Q3748" s="48"/>
    </row>
    <row r="3749" spans="16:17" x14ac:dyDescent="0.3">
      <c r="P3749" s="49"/>
      <c r="Q3749" s="48"/>
    </row>
    <row r="3750" spans="16:17" x14ac:dyDescent="0.3">
      <c r="P3750" s="49"/>
      <c r="Q3750" s="48"/>
    </row>
    <row r="3751" spans="16:17" x14ac:dyDescent="0.3">
      <c r="P3751" s="49"/>
      <c r="Q3751" s="48"/>
    </row>
    <row r="3752" spans="16:17" x14ac:dyDescent="0.3">
      <c r="P3752" s="49"/>
      <c r="Q3752" s="48"/>
    </row>
    <row r="3753" spans="16:17" x14ac:dyDescent="0.3">
      <c r="P3753" s="49"/>
      <c r="Q3753" s="48"/>
    </row>
    <row r="3754" spans="16:17" x14ac:dyDescent="0.3">
      <c r="P3754" s="49"/>
      <c r="Q3754" s="48"/>
    </row>
    <row r="3755" spans="16:17" x14ac:dyDescent="0.3">
      <c r="P3755" s="49"/>
      <c r="Q3755" s="48"/>
    </row>
    <row r="3756" spans="16:17" x14ac:dyDescent="0.3">
      <c r="P3756" s="49"/>
      <c r="Q3756" s="48"/>
    </row>
    <row r="3757" spans="16:17" x14ac:dyDescent="0.3">
      <c r="P3757" s="49"/>
      <c r="Q3757" s="48"/>
    </row>
    <row r="3758" spans="16:17" x14ac:dyDescent="0.3">
      <c r="P3758" s="49"/>
      <c r="Q3758" s="48"/>
    </row>
    <row r="3759" spans="16:17" x14ac:dyDescent="0.3">
      <c r="P3759" s="49"/>
      <c r="Q3759" s="48"/>
    </row>
    <row r="3760" spans="16:17" x14ac:dyDescent="0.3">
      <c r="P3760" s="49"/>
      <c r="Q3760" s="48"/>
    </row>
    <row r="3761" spans="16:17" x14ac:dyDescent="0.3">
      <c r="P3761" s="49"/>
      <c r="Q3761" s="48"/>
    </row>
    <row r="3762" spans="16:17" x14ac:dyDescent="0.3">
      <c r="P3762" s="49"/>
      <c r="Q3762" s="48"/>
    </row>
    <row r="3763" spans="16:17" x14ac:dyDescent="0.3">
      <c r="P3763" s="49"/>
      <c r="Q3763" s="48"/>
    </row>
    <row r="3764" spans="16:17" x14ac:dyDescent="0.3">
      <c r="P3764" s="49"/>
      <c r="Q3764" s="48"/>
    </row>
    <row r="3765" spans="16:17" x14ac:dyDescent="0.3">
      <c r="P3765" s="49"/>
      <c r="Q3765" s="48"/>
    </row>
    <row r="3766" spans="16:17" x14ac:dyDescent="0.3">
      <c r="P3766" s="49"/>
      <c r="Q3766" s="48"/>
    </row>
    <row r="3767" spans="16:17" x14ac:dyDescent="0.3">
      <c r="P3767" s="49"/>
      <c r="Q3767" s="48"/>
    </row>
    <row r="3768" spans="16:17" x14ac:dyDescent="0.3">
      <c r="P3768" s="49"/>
      <c r="Q3768" s="48"/>
    </row>
    <row r="3769" spans="16:17" x14ac:dyDescent="0.3">
      <c r="P3769" s="49"/>
      <c r="Q3769" s="48"/>
    </row>
    <row r="3770" spans="16:17" x14ac:dyDescent="0.3">
      <c r="P3770" s="49"/>
      <c r="Q3770" s="48"/>
    </row>
    <row r="3771" spans="16:17" x14ac:dyDescent="0.3">
      <c r="P3771" s="49"/>
      <c r="Q3771" s="48"/>
    </row>
    <row r="3772" spans="16:17" x14ac:dyDescent="0.3">
      <c r="P3772" s="49"/>
      <c r="Q3772" s="48"/>
    </row>
    <row r="3773" spans="16:17" x14ac:dyDescent="0.3">
      <c r="P3773" s="49"/>
      <c r="Q3773" s="48"/>
    </row>
    <row r="3774" spans="16:17" x14ac:dyDescent="0.3">
      <c r="P3774" s="49"/>
      <c r="Q3774" s="48"/>
    </row>
    <row r="3775" spans="16:17" x14ac:dyDescent="0.3">
      <c r="P3775" s="49"/>
      <c r="Q3775" s="48"/>
    </row>
    <row r="3776" spans="16:17" x14ac:dyDescent="0.3">
      <c r="P3776" s="49"/>
      <c r="Q3776" s="48"/>
    </row>
    <row r="3777" spans="16:17" x14ac:dyDescent="0.3">
      <c r="P3777" s="49"/>
      <c r="Q3777" s="48"/>
    </row>
    <row r="3778" spans="16:17" x14ac:dyDescent="0.3">
      <c r="P3778" s="49"/>
      <c r="Q3778" s="48"/>
    </row>
    <row r="3779" spans="16:17" x14ac:dyDescent="0.3">
      <c r="P3779" s="49"/>
      <c r="Q3779" s="48"/>
    </row>
    <row r="3780" spans="16:17" x14ac:dyDescent="0.3">
      <c r="P3780" s="49"/>
      <c r="Q3780" s="48"/>
    </row>
    <row r="3781" spans="16:17" x14ac:dyDescent="0.3">
      <c r="P3781" s="49"/>
      <c r="Q3781" s="48"/>
    </row>
    <row r="3782" spans="16:17" x14ac:dyDescent="0.3">
      <c r="P3782" s="49"/>
      <c r="Q3782" s="48"/>
    </row>
    <row r="3783" spans="16:17" x14ac:dyDescent="0.3">
      <c r="P3783" s="49"/>
      <c r="Q3783" s="48"/>
    </row>
    <row r="3784" spans="16:17" x14ac:dyDescent="0.3">
      <c r="P3784" s="49"/>
      <c r="Q3784" s="48"/>
    </row>
    <row r="3785" spans="16:17" x14ac:dyDescent="0.3">
      <c r="P3785" s="49"/>
      <c r="Q3785" s="48"/>
    </row>
    <row r="3786" spans="16:17" x14ac:dyDescent="0.3">
      <c r="P3786" s="49"/>
      <c r="Q3786" s="48"/>
    </row>
    <row r="3787" spans="16:17" x14ac:dyDescent="0.3">
      <c r="P3787" s="49"/>
      <c r="Q3787" s="48"/>
    </row>
    <row r="3788" spans="16:17" x14ac:dyDescent="0.3">
      <c r="P3788" s="49"/>
      <c r="Q3788" s="48"/>
    </row>
    <row r="3789" spans="16:17" x14ac:dyDescent="0.3">
      <c r="P3789" s="49"/>
      <c r="Q3789" s="48"/>
    </row>
    <row r="3790" spans="16:17" x14ac:dyDescent="0.3">
      <c r="P3790" s="49"/>
      <c r="Q3790" s="48"/>
    </row>
    <row r="3791" spans="16:17" x14ac:dyDescent="0.3">
      <c r="P3791" s="49"/>
      <c r="Q3791" s="48"/>
    </row>
    <row r="3792" spans="16:17" x14ac:dyDescent="0.3">
      <c r="P3792" s="49"/>
      <c r="Q3792" s="48"/>
    </row>
    <row r="3793" spans="16:17" x14ac:dyDescent="0.3">
      <c r="P3793" s="49"/>
      <c r="Q3793" s="48"/>
    </row>
    <row r="3794" spans="16:17" x14ac:dyDescent="0.3">
      <c r="P3794" s="49"/>
      <c r="Q3794" s="48"/>
    </row>
    <row r="3795" spans="16:17" x14ac:dyDescent="0.3">
      <c r="P3795" s="49"/>
      <c r="Q3795" s="48"/>
    </row>
    <row r="3796" spans="16:17" x14ac:dyDescent="0.3">
      <c r="P3796" s="49"/>
      <c r="Q3796" s="48"/>
    </row>
    <row r="3797" spans="16:17" x14ac:dyDescent="0.3">
      <c r="P3797" s="49"/>
      <c r="Q3797" s="48"/>
    </row>
    <row r="3798" spans="16:17" x14ac:dyDescent="0.3">
      <c r="P3798" s="49"/>
      <c r="Q3798" s="48"/>
    </row>
    <row r="3799" spans="16:17" x14ac:dyDescent="0.3">
      <c r="P3799" s="49"/>
      <c r="Q3799" s="48"/>
    </row>
    <row r="3800" spans="16:17" x14ac:dyDescent="0.3">
      <c r="P3800" s="49"/>
      <c r="Q3800" s="48"/>
    </row>
    <row r="3801" spans="16:17" x14ac:dyDescent="0.3">
      <c r="P3801" s="49"/>
      <c r="Q3801" s="48"/>
    </row>
    <row r="3802" spans="16:17" x14ac:dyDescent="0.3">
      <c r="P3802" s="49"/>
      <c r="Q3802" s="48"/>
    </row>
    <row r="3803" spans="16:17" x14ac:dyDescent="0.3">
      <c r="P3803" s="49"/>
      <c r="Q3803" s="48"/>
    </row>
    <row r="3804" spans="16:17" x14ac:dyDescent="0.3">
      <c r="P3804" s="49"/>
      <c r="Q3804" s="48"/>
    </row>
    <row r="3805" spans="16:17" x14ac:dyDescent="0.3">
      <c r="P3805" s="49"/>
      <c r="Q3805" s="48"/>
    </row>
    <row r="3806" spans="16:17" x14ac:dyDescent="0.3">
      <c r="P3806" s="49"/>
      <c r="Q3806" s="48"/>
    </row>
    <row r="3807" spans="16:17" x14ac:dyDescent="0.3">
      <c r="P3807" s="49"/>
      <c r="Q3807" s="48"/>
    </row>
    <row r="3808" spans="16:17" x14ac:dyDescent="0.3">
      <c r="P3808" s="49"/>
      <c r="Q3808" s="48"/>
    </row>
    <row r="3809" spans="16:17" x14ac:dyDescent="0.3">
      <c r="P3809" s="49"/>
      <c r="Q3809" s="48"/>
    </row>
    <row r="3810" spans="16:17" x14ac:dyDescent="0.3">
      <c r="P3810" s="49"/>
      <c r="Q3810" s="48"/>
    </row>
    <row r="3811" spans="16:17" x14ac:dyDescent="0.3">
      <c r="P3811" s="49"/>
      <c r="Q3811" s="48"/>
    </row>
    <row r="3812" spans="16:17" x14ac:dyDescent="0.3">
      <c r="P3812" s="49"/>
      <c r="Q3812" s="48"/>
    </row>
    <row r="3813" spans="16:17" x14ac:dyDescent="0.3">
      <c r="P3813" s="49"/>
      <c r="Q3813" s="48"/>
    </row>
    <row r="3814" spans="16:17" x14ac:dyDescent="0.3">
      <c r="P3814" s="49"/>
      <c r="Q3814" s="48"/>
    </row>
    <row r="3815" spans="16:17" x14ac:dyDescent="0.3">
      <c r="P3815" s="49"/>
      <c r="Q3815" s="48"/>
    </row>
    <row r="3816" spans="16:17" x14ac:dyDescent="0.3">
      <c r="P3816" s="49"/>
      <c r="Q3816" s="48"/>
    </row>
    <row r="3817" spans="16:17" x14ac:dyDescent="0.3">
      <c r="P3817" s="49"/>
      <c r="Q3817" s="48"/>
    </row>
    <row r="3818" spans="16:17" x14ac:dyDescent="0.3">
      <c r="P3818" s="49"/>
      <c r="Q3818" s="48"/>
    </row>
    <row r="3819" spans="16:17" x14ac:dyDescent="0.3">
      <c r="P3819" s="49"/>
      <c r="Q3819" s="48"/>
    </row>
    <row r="3820" spans="16:17" x14ac:dyDescent="0.3">
      <c r="P3820" s="49"/>
      <c r="Q3820" s="48"/>
    </row>
    <row r="3821" spans="16:17" x14ac:dyDescent="0.3">
      <c r="P3821" s="49"/>
      <c r="Q3821" s="48"/>
    </row>
    <row r="3822" spans="16:17" x14ac:dyDescent="0.3">
      <c r="P3822" s="49"/>
      <c r="Q3822" s="48"/>
    </row>
    <row r="3823" spans="16:17" x14ac:dyDescent="0.3">
      <c r="P3823" s="49"/>
      <c r="Q3823" s="48"/>
    </row>
    <row r="3824" spans="16:17" x14ac:dyDescent="0.3">
      <c r="P3824" s="49"/>
      <c r="Q3824" s="48"/>
    </row>
    <row r="3825" spans="16:17" x14ac:dyDescent="0.3">
      <c r="P3825" s="49"/>
      <c r="Q3825" s="48"/>
    </row>
    <row r="3826" spans="16:17" x14ac:dyDescent="0.3">
      <c r="P3826" s="49"/>
      <c r="Q3826" s="48"/>
    </row>
    <row r="3827" spans="16:17" x14ac:dyDescent="0.3">
      <c r="P3827" s="49"/>
      <c r="Q3827" s="48"/>
    </row>
    <row r="3828" spans="16:17" x14ac:dyDescent="0.3">
      <c r="P3828" s="49"/>
      <c r="Q3828" s="48"/>
    </row>
    <row r="3829" spans="16:17" x14ac:dyDescent="0.3">
      <c r="P3829" s="49"/>
      <c r="Q3829" s="48"/>
    </row>
    <row r="3830" spans="16:17" x14ac:dyDescent="0.3">
      <c r="P3830" s="49"/>
      <c r="Q3830" s="48"/>
    </row>
    <row r="3831" spans="16:17" x14ac:dyDescent="0.3">
      <c r="P3831" s="49"/>
      <c r="Q3831" s="48"/>
    </row>
    <row r="3832" spans="16:17" x14ac:dyDescent="0.3">
      <c r="P3832" s="49"/>
      <c r="Q3832" s="48"/>
    </row>
    <row r="3833" spans="16:17" x14ac:dyDescent="0.3">
      <c r="P3833" s="49"/>
      <c r="Q3833" s="48"/>
    </row>
    <row r="3834" spans="16:17" x14ac:dyDescent="0.3">
      <c r="P3834" s="49"/>
      <c r="Q3834" s="48"/>
    </row>
    <row r="3835" spans="16:17" x14ac:dyDescent="0.3">
      <c r="P3835" s="49"/>
      <c r="Q3835" s="48"/>
    </row>
    <row r="3836" spans="16:17" x14ac:dyDescent="0.3">
      <c r="P3836" s="49"/>
      <c r="Q3836" s="48"/>
    </row>
    <row r="3837" spans="16:17" x14ac:dyDescent="0.3">
      <c r="P3837" s="49"/>
      <c r="Q3837" s="48"/>
    </row>
    <row r="3838" spans="16:17" x14ac:dyDescent="0.3">
      <c r="P3838" s="49"/>
      <c r="Q3838" s="48"/>
    </row>
    <row r="3839" spans="16:17" x14ac:dyDescent="0.3">
      <c r="P3839" s="49"/>
      <c r="Q3839" s="48"/>
    </row>
    <row r="3840" spans="16:17" x14ac:dyDescent="0.3">
      <c r="P3840" s="49"/>
      <c r="Q3840" s="48"/>
    </row>
    <row r="3841" spans="16:17" x14ac:dyDescent="0.3">
      <c r="P3841" s="49"/>
      <c r="Q3841" s="48"/>
    </row>
    <row r="3842" spans="16:17" x14ac:dyDescent="0.3">
      <c r="P3842" s="49"/>
      <c r="Q3842" s="48"/>
    </row>
    <row r="3843" spans="16:17" x14ac:dyDescent="0.3">
      <c r="P3843" s="49"/>
      <c r="Q3843" s="48"/>
    </row>
    <row r="3844" spans="16:17" x14ac:dyDescent="0.3">
      <c r="P3844" s="49"/>
      <c r="Q3844" s="48"/>
    </row>
    <row r="3845" spans="16:17" x14ac:dyDescent="0.3">
      <c r="P3845" s="49"/>
      <c r="Q3845" s="48"/>
    </row>
    <row r="3846" spans="16:17" x14ac:dyDescent="0.3">
      <c r="P3846" s="49"/>
      <c r="Q3846" s="48"/>
    </row>
    <row r="3847" spans="16:17" x14ac:dyDescent="0.3">
      <c r="P3847" s="49"/>
      <c r="Q3847" s="48"/>
    </row>
    <row r="3848" spans="16:17" x14ac:dyDescent="0.3">
      <c r="P3848" s="49"/>
      <c r="Q3848" s="48"/>
    </row>
    <row r="3849" spans="16:17" x14ac:dyDescent="0.3">
      <c r="P3849" s="49"/>
      <c r="Q3849" s="48"/>
    </row>
    <row r="3850" spans="16:17" x14ac:dyDescent="0.3">
      <c r="P3850" s="49"/>
      <c r="Q3850" s="48"/>
    </row>
    <row r="3851" spans="16:17" x14ac:dyDescent="0.3">
      <c r="P3851" s="49"/>
      <c r="Q3851" s="48"/>
    </row>
    <row r="3852" spans="16:17" x14ac:dyDescent="0.3">
      <c r="P3852" s="49"/>
      <c r="Q3852" s="48"/>
    </row>
    <row r="3853" spans="16:17" x14ac:dyDescent="0.3">
      <c r="P3853" s="49"/>
      <c r="Q3853" s="48"/>
    </row>
    <row r="3854" spans="16:17" x14ac:dyDescent="0.3">
      <c r="P3854" s="49"/>
      <c r="Q3854" s="48"/>
    </row>
    <row r="3855" spans="16:17" x14ac:dyDescent="0.3">
      <c r="P3855" s="49"/>
      <c r="Q3855" s="48"/>
    </row>
    <row r="3856" spans="16:17" x14ac:dyDescent="0.3">
      <c r="P3856" s="49"/>
      <c r="Q3856" s="48"/>
    </row>
    <row r="3857" spans="16:17" x14ac:dyDescent="0.3">
      <c r="P3857" s="49"/>
      <c r="Q3857" s="48"/>
    </row>
    <row r="3858" spans="16:17" x14ac:dyDescent="0.3">
      <c r="P3858" s="49"/>
      <c r="Q3858" s="48"/>
    </row>
    <row r="3859" spans="16:17" x14ac:dyDescent="0.3">
      <c r="P3859" s="49"/>
      <c r="Q3859" s="48"/>
    </row>
    <row r="3860" spans="16:17" x14ac:dyDescent="0.3">
      <c r="P3860" s="49"/>
      <c r="Q3860" s="48"/>
    </row>
    <row r="3861" spans="16:17" x14ac:dyDescent="0.3">
      <c r="P3861" s="49"/>
      <c r="Q3861" s="48"/>
    </row>
    <row r="3862" spans="16:17" x14ac:dyDescent="0.3">
      <c r="P3862" s="49"/>
      <c r="Q3862" s="48"/>
    </row>
    <row r="3863" spans="16:17" x14ac:dyDescent="0.3">
      <c r="P3863" s="49"/>
      <c r="Q3863" s="48"/>
    </row>
    <row r="3864" spans="16:17" x14ac:dyDescent="0.3">
      <c r="P3864" s="49"/>
      <c r="Q3864" s="48"/>
    </row>
    <row r="3865" spans="16:17" x14ac:dyDescent="0.3">
      <c r="P3865" s="49"/>
      <c r="Q3865" s="48"/>
    </row>
    <row r="3866" spans="16:17" x14ac:dyDescent="0.3">
      <c r="P3866" s="49"/>
      <c r="Q3866" s="48"/>
    </row>
    <row r="3867" spans="16:17" x14ac:dyDescent="0.3">
      <c r="P3867" s="49"/>
      <c r="Q3867" s="48"/>
    </row>
    <row r="3868" spans="16:17" x14ac:dyDescent="0.3">
      <c r="P3868" s="49"/>
      <c r="Q3868" s="48"/>
    </row>
    <row r="3869" spans="16:17" x14ac:dyDescent="0.3">
      <c r="P3869" s="49"/>
      <c r="Q3869" s="48"/>
    </row>
    <row r="3870" spans="16:17" x14ac:dyDescent="0.3">
      <c r="P3870" s="49"/>
      <c r="Q3870" s="48"/>
    </row>
    <row r="3871" spans="16:17" x14ac:dyDescent="0.3">
      <c r="P3871" s="49"/>
      <c r="Q3871" s="48"/>
    </row>
    <row r="3872" spans="16:17" x14ac:dyDescent="0.3">
      <c r="P3872" s="49"/>
      <c r="Q3872" s="48"/>
    </row>
    <row r="3873" spans="16:17" x14ac:dyDescent="0.3">
      <c r="P3873" s="49"/>
      <c r="Q3873" s="48"/>
    </row>
    <row r="3874" spans="16:17" x14ac:dyDescent="0.3">
      <c r="P3874" s="49"/>
      <c r="Q3874" s="48"/>
    </row>
    <row r="3875" spans="16:17" x14ac:dyDescent="0.3">
      <c r="P3875" s="49"/>
      <c r="Q3875" s="48"/>
    </row>
    <row r="3876" spans="16:17" x14ac:dyDescent="0.3">
      <c r="P3876" s="49"/>
      <c r="Q3876" s="48"/>
    </row>
    <row r="3877" spans="16:17" x14ac:dyDescent="0.3">
      <c r="P3877" s="49"/>
      <c r="Q3877" s="48"/>
    </row>
    <row r="3878" spans="16:17" x14ac:dyDescent="0.3">
      <c r="P3878" s="49"/>
      <c r="Q3878" s="48"/>
    </row>
    <row r="3879" spans="16:17" x14ac:dyDescent="0.3">
      <c r="P3879" s="49"/>
      <c r="Q3879" s="48"/>
    </row>
    <row r="3880" spans="16:17" x14ac:dyDescent="0.3">
      <c r="P3880" s="49"/>
      <c r="Q3880" s="48"/>
    </row>
    <row r="3881" spans="16:17" x14ac:dyDescent="0.3">
      <c r="P3881" s="49"/>
      <c r="Q3881" s="48"/>
    </row>
    <row r="3882" spans="16:17" x14ac:dyDescent="0.3">
      <c r="P3882" s="49"/>
      <c r="Q3882" s="48"/>
    </row>
    <row r="3883" spans="16:17" x14ac:dyDescent="0.3">
      <c r="P3883" s="49"/>
      <c r="Q3883" s="48"/>
    </row>
    <row r="3884" spans="16:17" x14ac:dyDescent="0.3">
      <c r="P3884" s="49"/>
      <c r="Q3884" s="48"/>
    </row>
    <row r="3885" spans="16:17" x14ac:dyDescent="0.3">
      <c r="P3885" s="49"/>
      <c r="Q3885" s="48"/>
    </row>
    <row r="3886" spans="16:17" x14ac:dyDescent="0.3">
      <c r="P3886" s="49"/>
      <c r="Q3886" s="48"/>
    </row>
    <row r="3887" spans="16:17" x14ac:dyDescent="0.3">
      <c r="P3887" s="49"/>
      <c r="Q3887" s="48"/>
    </row>
    <row r="3888" spans="16:17" x14ac:dyDescent="0.3">
      <c r="P3888" s="49"/>
      <c r="Q3888" s="48"/>
    </row>
    <row r="3889" spans="16:17" x14ac:dyDescent="0.3">
      <c r="P3889" s="49"/>
      <c r="Q3889" s="48"/>
    </row>
    <row r="3890" spans="16:17" x14ac:dyDescent="0.3">
      <c r="P3890" s="49"/>
      <c r="Q3890" s="48"/>
    </row>
    <row r="3891" spans="16:17" x14ac:dyDescent="0.3">
      <c r="P3891" s="49"/>
      <c r="Q3891" s="48"/>
    </row>
    <row r="3892" spans="16:17" x14ac:dyDescent="0.3">
      <c r="P3892" s="49"/>
      <c r="Q3892" s="48"/>
    </row>
    <row r="3893" spans="16:17" x14ac:dyDescent="0.3">
      <c r="P3893" s="49"/>
      <c r="Q3893" s="48"/>
    </row>
    <row r="3894" spans="16:17" x14ac:dyDescent="0.3">
      <c r="P3894" s="49"/>
      <c r="Q3894" s="48"/>
    </row>
    <row r="3895" spans="16:17" x14ac:dyDescent="0.3">
      <c r="P3895" s="49"/>
      <c r="Q3895" s="48"/>
    </row>
    <row r="3896" spans="16:17" x14ac:dyDescent="0.3">
      <c r="P3896" s="49"/>
      <c r="Q3896" s="48"/>
    </row>
    <row r="3897" spans="16:17" x14ac:dyDescent="0.3">
      <c r="P3897" s="49"/>
      <c r="Q3897" s="48"/>
    </row>
    <row r="3898" spans="16:17" x14ac:dyDescent="0.3">
      <c r="P3898" s="49"/>
      <c r="Q3898" s="48"/>
    </row>
    <row r="3899" spans="16:17" x14ac:dyDescent="0.3">
      <c r="P3899" s="49"/>
      <c r="Q3899" s="48"/>
    </row>
    <row r="3900" spans="16:17" x14ac:dyDescent="0.3">
      <c r="P3900" s="49"/>
      <c r="Q3900" s="48"/>
    </row>
    <row r="3901" spans="16:17" x14ac:dyDescent="0.3">
      <c r="P3901" s="49"/>
      <c r="Q3901" s="48"/>
    </row>
    <row r="3902" spans="16:17" x14ac:dyDescent="0.3">
      <c r="P3902" s="49"/>
      <c r="Q3902" s="48"/>
    </row>
    <row r="3903" spans="16:17" x14ac:dyDescent="0.3">
      <c r="P3903" s="49"/>
      <c r="Q3903" s="48"/>
    </row>
    <row r="3904" spans="16:17" x14ac:dyDescent="0.3">
      <c r="P3904" s="49"/>
      <c r="Q3904" s="48"/>
    </row>
    <row r="3905" spans="16:17" x14ac:dyDescent="0.3">
      <c r="P3905" s="49"/>
      <c r="Q3905" s="48"/>
    </row>
    <row r="3906" spans="16:17" x14ac:dyDescent="0.3">
      <c r="P3906" s="49"/>
      <c r="Q3906" s="48"/>
    </row>
    <row r="3907" spans="16:17" x14ac:dyDescent="0.3">
      <c r="P3907" s="49"/>
      <c r="Q3907" s="48"/>
    </row>
    <row r="3908" spans="16:17" x14ac:dyDescent="0.3">
      <c r="P3908" s="49"/>
      <c r="Q3908" s="48"/>
    </row>
    <row r="3909" spans="16:17" x14ac:dyDescent="0.3">
      <c r="P3909" s="49"/>
      <c r="Q3909" s="48"/>
    </row>
    <row r="3910" spans="16:17" x14ac:dyDescent="0.3">
      <c r="P3910" s="49"/>
      <c r="Q3910" s="48"/>
    </row>
    <row r="3911" spans="16:17" x14ac:dyDescent="0.3">
      <c r="P3911" s="49"/>
      <c r="Q3911" s="48"/>
    </row>
    <row r="3912" spans="16:17" x14ac:dyDescent="0.3">
      <c r="P3912" s="49"/>
      <c r="Q3912" s="48"/>
    </row>
    <row r="3913" spans="16:17" x14ac:dyDescent="0.3">
      <c r="P3913" s="49"/>
      <c r="Q3913" s="48"/>
    </row>
    <row r="3914" spans="16:17" x14ac:dyDescent="0.3">
      <c r="P3914" s="49"/>
      <c r="Q3914" s="48"/>
    </row>
    <row r="3915" spans="16:17" x14ac:dyDescent="0.3">
      <c r="P3915" s="49"/>
      <c r="Q3915" s="48"/>
    </row>
    <row r="3916" spans="16:17" x14ac:dyDescent="0.3">
      <c r="P3916" s="49"/>
      <c r="Q3916" s="48"/>
    </row>
    <row r="3917" spans="16:17" x14ac:dyDescent="0.3">
      <c r="P3917" s="49"/>
      <c r="Q3917" s="48"/>
    </row>
    <row r="3918" spans="16:17" x14ac:dyDescent="0.3">
      <c r="P3918" s="49"/>
      <c r="Q3918" s="48"/>
    </row>
    <row r="3919" spans="16:17" x14ac:dyDescent="0.3">
      <c r="P3919" s="49"/>
      <c r="Q3919" s="48"/>
    </row>
    <row r="3920" spans="16:17" x14ac:dyDescent="0.3">
      <c r="P3920" s="49"/>
      <c r="Q3920" s="48"/>
    </row>
    <row r="3921" spans="16:17" x14ac:dyDescent="0.3">
      <c r="P3921" s="49"/>
      <c r="Q3921" s="48"/>
    </row>
    <row r="3922" spans="16:17" x14ac:dyDescent="0.3">
      <c r="P3922" s="49"/>
      <c r="Q3922" s="48"/>
    </row>
    <row r="3923" spans="16:17" x14ac:dyDescent="0.3">
      <c r="P3923" s="49"/>
      <c r="Q3923" s="48"/>
    </row>
    <row r="3924" spans="16:17" x14ac:dyDescent="0.3">
      <c r="P3924" s="49"/>
      <c r="Q3924" s="48"/>
    </row>
    <row r="3925" spans="16:17" x14ac:dyDescent="0.3">
      <c r="P3925" s="49"/>
      <c r="Q3925" s="48"/>
    </row>
    <row r="3926" spans="16:17" x14ac:dyDescent="0.3">
      <c r="P3926" s="49"/>
      <c r="Q3926" s="48"/>
    </row>
    <row r="3927" spans="16:17" x14ac:dyDescent="0.3">
      <c r="P3927" s="49"/>
      <c r="Q3927" s="48"/>
    </row>
    <row r="3928" spans="16:17" x14ac:dyDescent="0.3">
      <c r="P3928" s="49"/>
      <c r="Q3928" s="48"/>
    </row>
    <row r="3929" spans="16:17" x14ac:dyDescent="0.3">
      <c r="P3929" s="49"/>
      <c r="Q3929" s="48"/>
    </row>
    <row r="3930" spans="16:17" x14ac:dyDescent="0.3">
      <c r="P3930" s="49"/>
      <c r="Q3930" s="48"/>
    </row>
    <row r="3931" spans="16:17" x14ac:dyDescent="0.3">
      <c r="P3931" s="49"/>
      <c r="Q3931" s="48"/>
    </row>
    <row r="3932" spans="16:17" x14ac:dyDescent="0.3">
      <c r="P3932" s="49"/>
      <c r="Q3932" s="48"/>
    </row>
    <row r="3933" spans="16:17" x14ac:dyDescent="0.3">
      <c r="P3933" s="49"/>
      <c r="Q3933" s="48"/>
    </row>
    <row r="3934" spans="16:17" x14ac:dyDescent="0.3">
      <c r="P3934" s="49"/>
      <c r="Q3934" s="48"/>
    </row>
    <row r="3935" spans="16:17" x14ac:dyDescent="0.3">
      <c r="P3935" s="49"/>
      <c r="Q3935" s="48"/>
    </row>
    <row r="3936" spans="16:17" x14ac:dyDescent="0.3">
      <c r="P3936" s="49"/>
      <c r="Q3936" s="48"/>
    </row>
    <row r="3937" spans="16:17" x14ac:dyDescent="0.3">
      <c r="P3937" s="49"/>
      <c r="Q3937" s="48"/>
    </row>
    <row r="3938" spans="16:17" x14ac:dyDescent="0.3">
      <c r="P3938" s="49"/>
      <c r="Q3938" s="48"/>
    </row>
    <row r="3939" spans="16:17" x14ac:dyDescent="0.3">
      <c r="P3939" s="49"/>
      <c r="Q3939" s="48"/>
    </row>
    <row r="3940" spans="16:17" x14ac:dyDescent="0.3">
      <c r="P3940" s="49"/>
      <c r="Q3940" s="48"/>
    </row>
    <row r="3941" spans="16:17" x14ac:dyDescent="0.3">
      <c r="P3941" s="49"/>
      <c r="Q3941" s="48"/>
    </row>
    <row r="3942" spans="16:17" x14ac:dyDescent="0.3">
      <c r="P3942" s="49"/>
      <c r="Q3942" s="48"/>
    </row>
    <row r="3943" spans="16:17" x14ac:dyDescent="0.3">
      <c r="P3943" s="49"/>
      <c r="Q3943" s="48"/>
    </row>
    <row r="3944" spans="16:17" x14ac:dyDescent="0.3">
      <c r="P3944" s="49"/>
      <c r="Q3944" s="48"/>
    </row>
    <row r="3945" spans="16:17" x14ac:dyDescent="0.3">
      <c r="P3945" s="49"/>
      <c r="Q3945" s="48"/>
    </row>
    <row r="3946" spans="16:17" x14ac:dyDescent="0.3">
      <c r="P3946" s="49"/>
      <c r="Q3946" s="48"/>
    </row>
    <row r="3947" spans="16:17" x14ac:dyDescent="0.3">
      <c r="P3947" s="49"/>
      <c r="Q3947" s="48"/>
    </row>
    <row r="3948" spans="16:17" x14ac:dyDescent="0.3">
      <c r="P3948" s="49"/>
      <c r="Q3948" s="48"/>
    </row>
    <row r="3949" spans="16:17" x14ac:dyDescent="0.3">
      <c r="P3949" s="49"/>
      <c r="Q3949" s="48"/>
    </row>
    <row r="3950" spans="16:17" x14ac:dyDescent="0.3">
      <c r="P3950" s="49"/>
      <c r="Q3950" s="48"/>
    </row>
    <row r="3951" spans="16:17" x14ac:dyDescent="0.3">
      <c r="P3951" s="49"/>
      <c r="Q3951" s="48"/>
    </row>
    <row r="3952" spans="16:17" x14ac:dyDescent="0.3">
      <c r="P3952" s="49"/>
      <c r="Q3952" s="48"/>
    </row>
    <row r="3953" spans="16:17" x14ac:dyDescent="0.3">
      <c r="P3953" s="49"/>
      <c r="Q3953" s="48"/>
    </row>
    <row r="3954" spans="16:17" x14ac:dyDescent="0.3">
      <c r="P3954" s="49"/>
      <c r="Q3954" s="48"/>
    </row>
    <row r="3955" spans="16:17" x14ac:dyDescent="0.3">
      <c r="P3955" s="49"/>
      <c r="Q3955" s="48"/>
    </row>
    <row r="3956" spans="16:17" x14ac:dyDescent="0.3">
      <c r="P3956" s="49"/>
      <c r="Q3956" s="48"/>
    </row>
    <row r="3957" spans="16:17" x14ac:dyDescent="0.3">
      <c r="P3957" s="49"/>
      <c r="Q3957" s="48"/>
    </row>
    <row r="3958" spans="16:17" x14ac:dyDescent="0.3">
      <c r="P3958" s="49"/>
      <c r="Q3958" s="48"/>
    </row>
    <row r="3959" spans="16:17" x14ac:dyDescent="0.3">
      <c r="P3959" s="49"/>
      <c r="Q3959" s="48"/>
    </row>
    <row r="3960" spans="16:17" x14ac:dyDescent="0.3">
      <c r="P3960" s="49"/>
      <c r="Q3960" s="48"/>
    </row>
    <row r="3961" spans="16:17" x14ac:dyDescent="0.3">
      <c r="P3961" s="49"/>
      <c r="Q3961" s="48"/>
    </row>
    <row r="3962" spans="16:17" x14ac:dyDescent="0.3">
      <c r="P3962" s="49"/>
      <c r="Q3962" s="48"/>
    </row>
    <row r="3963" spans="16:17" x14ac:dyDescent="0.3">
      <c r="P3963" s="49"/>
      <c r="Q3963" s="48"/>
    </row>
    <row r="3964" spans="16:17" x14ac:dyDescent="0.3">
      <c r="P3964" s="49"/>
      <c r="Q3964" s="48"/>
    </row>
    <row r="3965" spans="16:17" x14ac:dyDescent="0.3">
      <c r="P3965" s="49"/>
      <c r="Q3965" s="48"/>
    </row>
    <row r="3966" spans="16:17" x14ac:dyDescent="0.3">
      <c r="P3966" s="49"/>
      <c r="Q3966" s="48"/>
    </row>
    <row r="3967" spans="16:17" x14ac:dyDescent="0.3">
      <c r="P3967" s="49"/>
      <c r="Q3967" s="48"/>
    </row>
    <row r="3968" spans="16:17" x14ac:dyDescent="0.3">
      <c r="P3968" s="49"/>
      <c r="Q3968" s="48"/>
    </row>
    <row r="3969" spans="16:17" x14ac:dyDescent="0.3">
      <c r="P3969" s="49"/>
      <c r="Q3969" s="48"/>
    </row>
    <row r="3970" spans="16:17" x14ac:dyDescent="0.3">
      <c r="P3970" s="49"/>
      <c r="Q3970" s="48"/>
    </row>
    <row r="3971" spans="16:17" x14ac:dyDescent="0.3">
      <c r="P3971" s="49"/>
      <c r="Q3971" s="48"/>
    </row>
    <row r="3972" spans="16:17" x14ac:dyDescent="0.3">
      <c r="P3972" s="49"/>
      <c r="Q3972" s="48"/>
    </row>
    <row r="3973" spans="16:17" x14ac:dyDescent="0.3">
      <c r="P3973" s="49"/>
      <c r="Q3973" s="48"/>
    </row>
    <row r="3974" spans="16:17" x14ac:dyDescent="0.3">
      <c r="P3974" s="49"/>
      <c r="Q3974" s="48"/>
    </row>
    <row r="3975" spans="16:17" x14ac:dyDescent="0.3">
      <c r="P3975" s="49"/>
      <c r="Q3975" s="48"/>
    </row>
    <row r="3976" spans="16:17" x14ac:dyDescent="0.3">
      <c r="P3976" s="49"/>
      <c r="Q3976" s="48"/>
    </row>
    <row r="3977" spans="16:17" x14ac:dyDescent="0.3">
      <c r="P3977" s="49"/>
      <c r="Q3977" s="48"/>
    </row>
    <row r="3978" spans="16:17" x14ac:dyDescent="0.3">
      <c r="P3978" s="49"/>
      <c r="Q3978" s="48"/>
    </row>
    <row r="3979" spans="16:17" x14ac:dyDescent="0.3">
      <c r="P3979" s="49"/>
      <c r="Q3979" s="48"/>
    </row>
    <row r="3980" spans="16:17" x14ac:dyDescent="0.3">
      <c r="P3980" s="49"/>
      <c r="Q3980" s="48"/>
    </row>
    <row r="3981" spans="16:17" x14ac:dyDescent="0.3">
      <c r="P3981" s="49"/>
      <c r="Q3981" s="48"/>
    </row>
    <row r="3982" spans="16:17" x14ac:dyDescent="0.3">
      <c r="P3982" s="49"/>
      <c r="Q3982" s="48"/>
    </row>
    <row r="3983" spans="16:17" x14ac:dyDescent="0.3">
      <c r="P3983" s="49"/>
      <c r="Q3983" s="48"/>
    </row>
    <row r="3984" spans="16:17" x14ac:dyDescent="0.3">
      <c r="P3984" s="49"/>
      <c r="Q3984" s="48"/>
    </row>
    <row r="3985" spans="16:17" x14ac:dyDescent="0.3">
      <c r="P3985" s="49"/>
      <c r="Q3985" s="48"/>
    </row>
    <row r="3986" spans="16:17" x14ac:dyDescent="0.3">
      <c r="P3986" s="49"/>
      <c r="Q3986" s="48"/>
    </row>
    <row r="3987" spans="16:17" x14ac:dyDescent="0.3">
      <c r="P3987" s="49"/>
      <c r="Q3987" s="48"/>
    </row>
    <row r="3988" spans="16:17" x14ac:dyDescent="0.3">
      <c r="P3988" s="49"/>
      <c r="Q3988" s="48"/>
    </row>
    <row r="3989" spans="16:17" x14ac:dyDescent="0.3">
      <c r="P3989" s="49"/>
      <c r="Q3989" s="48"/>
    </row>
    <row r="3990" spans="16:17" x14ac:dyDescent="0.3">
      <c r="P3990" s="49"/>
      <c r="Q3990" s="48"/>
    </row>
    <row r="3991" spans="16:17" x14ac:dyDescent="0.3">
      <c r="P3991" s="49"/>
      <c r="Q3991" s="48"/>
    </row>
    <row r="3992" spans="16:17" x14ac:dyDescent="0.3">
      <c r="P3992" s="49"/>
      <c r="Q3992" s="48"/>
    </row>
    <row r="3993" spans="16:17" x14ac:dyDescent="0.3">
      <c r="P3993" s="49"/>
      <c r="Q3993" s="48"/>
    </row>
    <row r="3994" spans="16:17" x14ac:dyDescent="0.3">
      <c r="P3994" s="49"/>
      <c r="Q3994" s="48"/>
    </row>
    <row r="3995" spans="16:17" x14ac:dyDescent="0.3">
      <c r="P3995" s="49"/>
      <c r="Q3995" s="48"/>
    </row>
    <row r="3996" spans="16:17" x14ac:dyDescent="0.3">
      <c r="P3996" s="49"/>
      <c r="Q3996" s="48"/>
    </row>
    <row r="3997" spans="16:17" x14ac:dyDescent="0.3">
      <c r="P3997" s="49"/>
      <c r="Q3997" s="48"/>
    </row>
    <row r="3998" spans="16:17" x14ac:dyDescent="0.3">
      <c r="P3998" s="49"/>
      <c r="Q3998" s="48"/>
    </row>
    <row r="3999" spans="16:17" x14ac:dyDescent="0.3">
      <c r="P3999" s="49"/>
      <c r="Q3999" s="48"/>
    </row>
    <row r="4000" spans="16:17" x14ac:dyDescent="0.3">
      <c r="P4000" s="49"/>
      <c r="Q4000" s="48"/>
    </row>
    <row r="4001" spans="16:17" x14ac:dyDescent="0.3">
      <c r="P4001" s="49"/>
      <c r="Q4001" s="48"/>
    </row>
    <row r="4002" spans="16:17" x14ac:dyDescent="0.3">
      <c r="P4002" s="49"/>
      <c r="Q4002" s="48"/>
    </row>
    <row r="4003" spans="16:17" x14ac:dyDescent="0.3">
      <c r="P4003" s="49"/>
      <c r="Q4003" s="48"/>
    </row>
    <row r="4004" spans="16:17" x14ac:dyDescent="0.3">
      <c r="P4004" s="49"/>
      <c r="Q4004" s="48"/>
    </row>
    <row r="4005" spans="16:17" x14ac:dyDescent="0.3">
      <c r="P4005" s="49"/>
      <c r="Q4005" s="48"/>
    </row>
    <row r="4006" spans="16:17" x14ac:dyDescent="0.3">
      <c r="P4006" s="49"/>
      <c r="Q4006" s="48"/>
    </row>
    <row r="4007" spans="16:17" x14ac:dyDescent="0.3">
      <c r="P4007" s="49"/>
      <c r="Q4007" s="48"/>
    </row>
    <row r="4008" spans="16:17" x14ac:dyDescent="0.3">
      <c r="P4008" s="49"/>
      <c r="Q4008" s="48"/>
    </row>
    <row r="4009" spans="16:17" x14ac:dyDescent="0.3">
      <c r="P4009" s="49"/>
      <c r="Q4009" s="48"/>
    </row>
    <row r="4010" spans="16:17" x14ac:dyDescent="0.3">
      <c r="P4010" s="49"/>
      <c r="Q4010" s="48"/>
    </row>
    <row r="4011" spans="16:17" x14ac:dyDescent="0.3">
      <c r="P4011" s="49"/>
      <c r="Q4011" s="48"/>
    </row>
    <row r="4012" spans="16:17" x14ac:dyDescent="0.3">
      <c r="P4012" s="49"/>
      <c r="Q4012" s="48"/>
    </row>
    <row r="4013" spans="16:17" x14ac:dyDescent="0.3">
      <c r="P4013" s="49"/>
      <c r="Q4013" s="48"/>
    </row>
    <row r="4014" spans="16:17" x14ac:dyDescent="0.3">
      <c r="P4014" s="49"/>
      <c r="Q4014" s="48"/>
    </row>
    <row r="4015" spans="16:17" x14ac:dyDescent="0.3">
      <c r="P4015" s="49"/>
      <c r="Q4015" s="48"/>
    </row>
    <row r="4016" spans="16:17" x14ac:dyDescent="0.3">
      <c r="P4016" s="49"/>
      <c r="Q4016" s="48"/>
    </row>
    <row r="4017" spans="16:17" x14ac:dyDescent="0.3">
      <c r="P4017" s="49"/>
      <c r="Q4017" s="48"/>
    </row>
    <row r="4018" spans="16:17" x14ac:dyDescent="0.3">
      <c r="P4018" s="49"/>
      <c r="Q4018" s="48"/>
    </row>
    <row r="4019" spans="16:17" x14ac:dyDescent="0.3">
      <c r="P4019" s="49"/>
      <c r="Q4019" s="48"/>
    </row>
    <row r="4020" spans="16:17" x14ac:dyDescent="0.3">
      <c r="P4020" s="49"/>
      <c r="Q4020" s="48"/>
    </row>
    <row r="4021" spans="16:17" x14ac:dyDescent="0.3">
      <c r="P4021" s="49"/>
      <c r="Q4021" s="48"/>
    </row>
    <row r="4022" spans="16:17" x14ac:dyDescent="0.3">
      <c r="P4022" s="49"/>
      <c r="Q4022" s="48"/>
    </row>
    <row r="4023" spans="16:17" x14ac:dyDescent="0.3">
      <c r="P4023" s="49"/>
      <c r="Q4023" s="48"/>
    </row>
    <row r="4024" spans="16:17" x14ac:dyDescent="0.3">
      <c r="P4024" s="49"/>
      <c r="Q4024" s="48"/>
    </row>
    <row r="4025" spans="16:17" x14ac:dyDescent="0.3">
      <c r="P4025" s="49"/>
      <c r="Q4025" s="48"/>
    </row>
    <row r="4026" spans="16:17" x14ac:dyDescent="0.3">
      <c r="P4026" s="49"/>
      <c r="Q4026" s="48"/>
    </row>
    <row r="4027" spans="16:17" x14ac:dyDescent="0.3">
      <c r="P4027" s="49"/>
      <c r="Q4027" s="48"/>
    </row>
    <row r="4028" spans="16:17" x14ac:dyDescent="0.3">
      <c r="P4028" s="49"/>
      <c r="Q4028" s="48"/>
    </row>
    <row r="4029" spans="16:17" x14ac:dyDescent="0.3">
      <c r="P4029" s="49"/>
      <c r="Q4029" s="48"/>
    </row>
    <row r="4030" spans="16:17" x14ac:dyDescent="0.3">
      <c r="P4030" s="49"/>
      <c r="Q4030" s="48"/>
    </row>
    <row r="4031" spans="16:17" x14ac:dyDescent="0.3">
      <c r="P4031" s="49"/>
      <c r="Q4031" s="48"/>
    </row>
    <row r="4032" spans="16:17" x14ac:dyDescent="0.3">
      <c r="P4032" s="49"/>
      <c r="Q4032" s="48"/>
    </row>
    <row r="4033" spans="16:17" x14ac:dyDescent="0.3">
      <c r="P4033" s="49"/>
      <c r="Q4033" s="48"/>
    </row>
    <row r="4034" spans="16:17" x14ac:dyDescent="0.3">
      <c r="P4034" s="49"/>
      <c r="Q4034" s="48"/>
    </row>
    <row r="4035" spans="16:17" x14ac:dyDescent="0.3">
      <c r="P4035" s="49"/>
      <c r="Q4035" s="48"/>
    </row>
    <row r="4036" spans="16:17" x14ac:dyDescent="0.3">
      <c r="P4036" s="49"/>
      <c r="Q4036" s="48"/>
    </row>
    <row r="4037" spans="16:17" x14ac:dyDescent="0.3">
      <c r="P4037" s="49"/>
      <c r="Q4037" s="48"/>
    </row>
    <row r="4038" spans="16:17" x14ac:dyDescent="0.3">
      <c r="P4038" s="49"/>
      <c r="Q4038" s="48"/>
    </row>
    <row r="4039" spans="16:17" x14ac:dyDescent="0.3">
      <c r="P4039" s="49"/>
      <c r="Q4039" s="48"/>
    </row>
    <row r="4040" spans="16:17" x14ac:dyDescent="0.3">
      <c r="P4040" s="49"/>
      <c r="Q4040" s="48"/>
    </row>
    <row r="4041" spans="16:17" x14ac:dyDescent="0.3">
      <c r="P4041" s="49"/>
      <c r="Q4041" s="48"/>
    </row>
    <row r="4042" spans="16:17" x14ac:dyDescent="0.3">
      <c r="P4042" s="49"/>
      <c r="Q4042" s="48"/>
    </row>
    <row r="4043" spans="16:17" x14ac:dyDescent="0.3">
      <c r="P4043" s="49"/>
      <c r="Q4043" s="48"/>
    </row>
    <row r="4044" spans="16:17" x14ac:dyDescent="0.3">
      <c r="P4044" s="49"/>
      <c r="Q4044" s="48"/>
    </row>
    <row r="4045" spans="16:17" x14ac:dyDescent="0.3">
      <c r="P4045" s="49"/>
      <c r="Q4045" s="48"/>
    </row>
    <row r="4046" spans="16:17" x14ac:dyDescent="0.3">
      <c r="P4046" s="49"/>
      <c r="Q4046" s="48"/>
    </row>
    <row r="4047" spans="16:17" x14ac:dyDescent="0.3">
      <c r="P4047" s="49"/>
      <c r="Q4047" s="48"/>
    </row>
    <row r="4048" spans="16:17" x14ac:dyDescent="0.3">
      <c r="P4048" s="49"/>
      <c r="Q4048" s="48"/>
    </row>
    <row r="4049" spans="16:17" x14ac:dyDescent="0.3">
      <c r="P4049" s="49"/>
      <c r="Q4049" s="48"/>
    </row>
    <row r="4050" spans="16:17" x14ac:dyDescent="0.3">
      <c r="P4050" s="49"/>
      <c r="Q4050" s="48"/>
    </row>
    <row r="4051" spans="16:17" x14ac:dyDescent="0.3">
      <c r="P4051" s="49"/>
      <c r="Q4051" s="48"/>
    </row>
    <row r="4052" spans="16:17" x14ac:dyDescent="0.3">
      <c r="P4052" s="49"/>
      <c r="Q4052" s="48"/>
    </row>
    <row r="4053" spans="16:17" x14ac:dyDescent="0.3">
      <c r="P4053" s="49"/>
      <c r="Q4053" s="48"/>
    </row>
    <row r="4054" spans="16:17" x14ac:dyDescent="0.3">
      <c r="P4054" s="49"/>
      <c r="Q4054" s="48"/>
    </row>
    <row r="4055" spans="16:17" x14ac:dyDescent="0.3">
      <c r="P4055" s="49"/>
      <c r="Q4055" s="48"/>
    </row>
    <row r="4056" spans="16:17" x14ac:dyDescent="0.3">
      <c r="P4056" s="49"/>
      <c r="Q4056" s="48"/>
    </row>
    <row r="4057" spans="16:17" x14ac:dyDescent="0.3">
      <c r="P4057" s="49"/>
      <c r="Q4057" s="48"/>
    </row>
    <row r="4058" spans="16:17" x14ac:dyDescent="0.3">
      <c r="P4058" s="49"/>
      <c r="Q4058" s="48"/>
    </row>
    <row r="4059" spans="16:17" x14ac:dyDescent="0.3">
      <c r="P4059" s="49"/>
      <c r="Q4059" s="48"/>
    </row>
    <row r="4060" spans="16:17" x14ac:dyDescent="0.3">
      <c r="P4060" s="49"/>
      <c r="Q4060" s="48"/>
    </row>
    <row r="4061" spans="16:17" x14ac:dyDescent="0.3">
      <c r="P4061" s="49"/>
      <c r="Q4061" s="48"/>
    </row>
    <row r="4062" spans="16:17" x14ac:dyDescent="0.3">
      <c r="P4062" s="49"/>
      <c r="Q4062" s="48"/>
    </row>
    <row r="4063" spans="16:17" x14ac:dyDescent="0.3">
      <c r="P4063" s="49"/>
      <c r="Q4063" s="48"/>
    </row>
    <row r="4064" spans="16:17" x14ac:dyDescent="0.3">
      <c r="P4064" s="49"/>
      <c r="Q4064" s="48"/>
    </row>
    <row r="4065" spans="16:17" x14ac:dyDescent="0.3">
      <c r="P4065" s="49"/>
      <c r="Q4065" s="48"/>
    </row>
    <row r="4066" spans="16:17" x14ac:dyDescent="0.3">
      <c r="P4066" s="49"/>
      <c r="Q4066" s="48"/>
    </row>
    <row r="4067" spans="16:17" x14ac:dyDescent="0.3">
      <c r="P4067" s="49"/>
      <c r="Q4067" s="48"/>
    </row>
    <row r="4068" spans="16:17" x14ac:dyDescent="0.3">
      <c r="P4068" s="49"/>
      <c r="Q4068" s="48"/>
    </row>
    <row r="4069" spans="16:17" x14ac:dyDescent="0.3">
      <c r="P4069" s="49"/>
      <c r="Q4069" s="48"/>
    </row>
    <row r="4070" spans="16:17" x14ac:dyDescent="0.3">
      <c r="P4070" s="49"/>
      <c r="Q4070" s="48"/>
    </row>
    <row r="4071" spans="16:17" x14ac:dyDescent="0.3">
      <c r="P4071" s="49"/>
      <c r="Q4071" s="48"/>
    </row>
    <row r="4072" spans="16:17" x14ac:dyDescent="0.3">
      <c r="P4072" s="49"/>
      <c r="Q4072" s="48"/>
    </row>
    <row r="4073" spans="16:17" x14ac:dyDescent="0.3">
      <c r="P4073" s="49"/>
      <c r="Q4073" s="48"/>
    </row>
    <row r="4074" spans="16:17" x14ac:dyDescent="0.3">
      <c r="P4074" s="49"/>
      <c r="Q4074" s="48"/>
    </row>
    <row r="4075" spans="16:17" x14ac:dyDescent="0.3">
      <c r="P4075" s="49"/>
      <c r="Q4075" s="48"/>
    </row>
    <row r="4076" spans="16:17" x14ac:dyDescent="0.3">
      <c r="P4076" s="49"/>
      <c r="Q4076" s="48"/>
    </row>
    <row r="4077" spans="16:17" x14ac:dyDescent="0.3">
      <c r="P4077" s="49"/>
      <c r="Q4077" s="48"/>
    </row>
    <row r="4078" spans="16:17" x14ac:dyDescent="0.3">
      <c r="P4078" s="49"/>
      <c r="Q4078" s="48"/>
    </row>
    <row r="4079" spans="16:17" x14ac:dyDescent="0.3">
      <c r="P4079" s="49"/>
      <c r="Q4079" s="48"/>
    </row>
    <row r="4080" spans="16:17" x14ac:dyDescent="0.3">
      <c r="P4080" s="49"/>
      <c r="Q4080" s="48"/>
    </row>
    <row r="4081" spans="16:17" x14ac:dyDescent="0.3">
      <c r="P4081" s="49"/>
      <c r="Q4081" s="48"/>
    </row>
    <row r="4082" spans="16:17" x14ac:dyDescent="0.3">
      <c r="P4082" s="49"/>
      <c r="Q4082" s="48"/>
    </row>
    <row r="4083" spans="16:17" x14ac:dyDescent="0.3">
      <c r="P4083" s="49"/>
      <c r="Q4083" s="48"/>
    </row>
    <row r="4084" spans="16:17" x14ac:dyDescent="0.3">
      <c r="P4084" s="49"/>
      <c r="Q4084" s="48"/>
    </row>
    <row r="4085" spans="16:17" x14ac:dyDescent="0.3">
      <c r="P4085" s="49"/>
      <c r="Q4085" s="48"/>
    </row>
    <row r="4086" spans="16:17" x14ac:dyDescent="0.3">
      <c r="P4086" s="49"/>
      <c r="Q4086" s="48"/>
    </row>
    <row r="4087" spans="16:17" x14ac:dyDescent="0.3">
      <c r="P4087" s="49"/>
      <c r="Q4087" s="48"/>
    </row>
    <row r="4088" spans="16:17" x14ac:dyDescent="0.3">
      <c r="P4088" s="49"/>
      <c r="Q4088" s="48"/>
    </row>
    <row r="4089" spans="16:17" x14ac:dyDescent="0.3">
      <c r="P4089" s="49"/>
      <c r="Q4089" s="48"/>
    </row>
    <row r="4090" spans="16:17" x14ac:dyDescent="0.3">
      <c r="P4090" s="49"/>
      <c r="Q4090" s="48"/>
    </row>
    <row r="4091" spans="16:17" x14ac:dyDescent="0.3">
      <c r="P4091" s="49"/>
      <c r="Q4091" s="48"/>
    </row>
    <row r="4092" spans="16:17" x14ac:dyDescent="0.3">
      <c r="P4092" s="49"/>
      <c r="Q4092" s="48"/>
    </row>
    <row r="4093" spans="16:17" x14ac:dyDescent="0.3">
      <c r="P4093" s="49"/>
      <c r="Q4093" s="48"/>
    </row>
    <row r="4094" spans="16:17" x14ac:dyDescent="0.3">
      <c r="P4094" s="49"/>
      <c r="Q4094" s="48"/>
    </row>
    <row r="4095" spans="16:17" x14ac:dyDescent="0.3">
      <c r="P4095" s="49"/>
      <c r="Q4095" s="48"/>
    </row>
    <row r="4096" spans="16:17" x14ac:dyDescent="0.3">
      <c r="P4096" s="49"/>
      <c r="Q4096" s="48"/>
    </row>
    <row r="4097" spans="16:17" x14ac:dyDescent="0.3">
      <c r="P4097" s="49"/>
      <c r="Q4097" s="48"/>
    </row>
    <row r="4098" spans="16:17" x14ac:dyDescent="0.3">
      <c r="P4098" s="49"/>
      <c r="Q4098" s="48"/>
    </row>
    <row r="4099" spans="16:17" x14ac:dyDescent="0.3">
      <c r="P4099" s="49"/>
      <c r="Q4099" s="48"/>
    </row>
    <row r="4100" spans="16:17" x14ac:dyDescent="0.3">
      <c r="P4100" s="49"/>
      <c r="Q4100" s="48"/>
    </row>
    <row r="4101" spans="16:17" x14ac:dyDescent="0.3">
      <c r="P4101" s="49"/>
      <c r="Q4101" s="48"/>
    </row>
    <row r="4102" spans="16:17" x14ac:dyDescent="0.3">
      <c r="P4102" s="49"/>
      <c r="Q4102" s="48"/>
    </row>
    <row r="4103" spans="16:17" x14ac:dyDescent="0.3">
      <c r="P4103" s="49"/>
      <c r="Q4103" s="48"/>
    </row>
    <row r="4104" spans="16:17" x14ac:dyDescent="0.3">
      <c r="P4104" s="49"/>
      <c r="Q4104" s="48"/>
    </row>
    <row r="4105" spans="16:17" x14ac:dyDescent="0.3">
      <c r="P4105" s="49"/>
      <c r="Q4105" s="48"/>
    </row>
    <row r="4106" spans="16:17" x14ac:dyDescent="0.3">
      <c r="P4106" s="49"/>
      <c r="Q4106" s="48"/>
    </row>
    <row r="4107" spans="16:17" x14ac:dyDescent="0.3">
      <c r="P4107" s="49"/>
      <c r="Q4107" s="48"/>
    </row>
    <row r="4108" spans="16:17" x14ac:dyDescent="0.3">
      <c r="P4108" s="49"/>
      <c r="Q4108" s="48"/>
    </row>
    <row r="4109" spans="16:17" x14ac:dyDescent="0.3">
      <c r="P4109" s="49"/>
      <c r="Q4109" s="48"/>
    </row>
    <row r="4110" spans="16:17" x14ac:dyDescent="0.3">
      <c r="P4110" s="49"/>
      <c r="Q4110" s="48"/>
    </row>
    <row r="4111" spans="16:17" x14ac:dyDescent="0.3">
      <c r="P4111" s="49"/>
      <c r="Q4111" s="48"/>
    </row>
    <row r="4112" spans="16:17" x14ac:dyDescent="0.3">
      <c r="P4112" s="49"/>
      <c r="Q4112" s="48"/>
    </row>
    <row r="4113" spans="16:17" x14ac:dyDescent="0.3">
      <c r="P4113" s="49"/>
      <c r="Q4113" s="48"/>
    </row>
    <row r="4114" spans="16:17" x14ac:dyDescent="0.3">
      <c r="P4114" s="49"/>
      <c r="Q4114" s="48"/>
    </row>
    <row r="4115" spans="16:17" x14ac:dyDescent="0.3">
      <c r="P4115" s="49"/>
      <c r="Q4115" s="48"/>
    </row>
    <row r="4116" spans="16:17" x14ac:dyDescent="0.3">
      <c r="P4116" s="49"/>
      <c r="Q4116" s="48"/>
    </row>
    <row r="4117" spans="16:17" x14ac:dyDescent="0.3">
      <c r="P4117" s="49"/>
      <c r="Q4117" s="48"/>
    </row>
    <row r="4118" spans="16:17" x14ac:dyDescent="0.3">
      <c r="P4118" s="49"/>
      <c r="Q4118" s="48"/>
    </row>
    <row r="4119" spans="16:17" x14ac:dyDescent="0.3">
      <c r="P4119" s="49"/>
      <c r="Q4119" s="48"/>
    </row>
    <row r="4120" spans="16:17" x14ac:dyDescent="0.3">
      <c r="P4120" s="49"/>
      <c r="Q4120" s="48"/>
    </row>
    <row r="4121" spans="16:17" x14ac:dyDescent="0.3">
      <c r="P4121" s="49"/>
      <c r="Q4121" s="48"/>
    </row>
    <row r="4122" spans="16:17" x14ac:dyDescent="0.3">
      <c r="P4122" s="49"/>
      <c r="Q4122" s="48"/>
    </row>
    <row r="4123" spans="16:17" x14ac:dyDescent="0.3">
      <c r="P4123" s="49"/>
      <c r="Q4123" s="48"/>
    </row>
    <row r="4124" spans="16:17" x14ac:dyDescent="0.3">
      <c r="P4124" s="49"/>
      <c r="Q4124" s="48"/>
    </row>
    <row r="4125" spans="16:17" x14ac:dyDescent="0.3">
      <c r="P4125" s="49"/>
      <c r="Q4125" s="48"/>
    </row>
    <row r="4126" spans="16:17" x14ac:dyDescent="0.3">
      <c r="P4126" s="49"/>
      <c r="Q4126" s="48"/>
    </row>
    <row r="4127" spans="16:17" x14ac:dyDescent="0.3">
      <c r="P4127" s="49"/>
      <c r="Q4127" s="48"/>
    </row>
    <row r="4128" spans="16:17" x14ac:dyDescent="0.3">
      <c r="P4128" s="49"/>
      <c r="Q4128" s="48"/>
    </row>
    <row r="4129" spans="16:17" x14ac:dyDescent="0.3">
      <c r="P4129" s="49"/>
      <c r="Q4129" s="48"/>
    </row>
    <row r="4130" spans="16:17" x14ac:dyDescent="0.3">
      <c r="P4130" s="49"/>
      <c r="Q4130" s="48"/>
    </row>
    <row r="4131" spans="16:17" x14ac:dyDescent="0.3">
      <c r="P4131" s="49"/>
      <c r="Q4131" s="48"/>
    </row>
    <row r="4132" spans="16:17" x14ac:dyDescent="0.3">
      <c r="P4132" s="49"/>
      <c r="Q4132" s="48"/>
    </row>
    <row r="4133" spans="16:17" x14ac:dyDescent="0.3">
      <c r="P4133" s="49"/>
      <c r="Q4133" s="48"/>
    </row>
    <row r="4134" spans="16:17" x14ac:dyDescent="0.3">
      <c r="P4134" s="49"/>
      <c r="Q4134" s="48"/>
    </row>
    <row r="4135" spans="16:17" x14ac:dyDescent="0.3">
      <c r="P4135" s="49"/>
      <c r="Q4135" s="48"/>
    </row>
    <row r="4136" spans="16:17" x14ac:dyDescent="0.3">
      <c r="P4136" s="49"/>
      <c r="Q4136" s="48"/>
    </row>
    <row r="4137" spans="16:17" x14ac:dyDescent="0.3">
      <c r="P4137" s="49"/>
      <c r="Q4137" s="48"/>
    </row>
    <row r="4138" spans="16:17" x14ac:dyDescent="0.3">
      <c r="P4138" s="49"/>
      <c r="Q4138" s="48"/>
    </row>
    <row r="4139" spans="16:17" x14ac:dyDescent="0.3">
      <c r="P4139" s="49"/>
      <c r="Q4139" s="48"/>
    </row>
    <row r="4140" spans="16:17" x14ac:dyDescent="0.3">
      <c r="P4140" s="49"/>
      <c r="Q4140" s="48"/>
    </row>
    <row r="4141" spans="16:17" x14ac:dyDescent="0.3">
      <c r="P4141" s="49"/>
      <c r="Q4141" s="48"/>
    </row>
    <row r="4142" spans="16:17" x14ac:dyDescent="0.3">
      <c r="P4142" s="49"/>
      <c r="Q4142" s="48"/>
    </row>
    <row r="4143" spans="16:17" x14ac:dyDescent="0.3">
      <c r="P4143" s="49"/>
      <c r="Q4143" s="48"/>
    </row>
    <row r="4144" spans="16:17" x14ac:dyDescent="0.3">
      <c r="P4144" s="49"/>
      <c r="Q4144" s="48"/>
    </row>
    <row r="4145" spans="16:17" x14ac:dyDescent="0.3">
      <c r="P4145" s="49"/>
      <c r="Q4145" s="48"/>
    </row>
    <row r="4146" spans="16:17" x14ac:dyDescent="0.3">
      <c r="P4146" s="49"/>
      <c r="Q4146" s="48"/>
    </row>
    <row r="4147" spans="16:17" x14ac:dyDescent="0.3">
      <c r="P4147" s="49"/>
      <c r="Q4147" s="48"/>
    </row>
    <row r="4148" spans="16:17" x14ac:dyDescent="0.3">
      <c r="P4148" s="49"/>
      <c r="Q4148" s="48"/>
    </row>
    <row r="4149" spans="16:17" x14ac:dyDescent="0.3">
      <c r="P4149" s="49"/>
      <c r="Q4149" s="48"/>
    </row>
    <row r="4150" spans="16:17" x14ac:dyDescent="0.3">
      <c r="P4150" s="49"/>
      <c r="Q4150" s="48"/>
    </row>
    <row r="4151" spans="16:17" x14ac:dyDescent="0.3">
      <c r="P4151" s="49"/>
      <c r="Q4151" s="48"/>
    </row>
    <row r="4152" spans="16:17" x14ac:dyDescent="0.3">
      <c r="P4152" s="49"/>
      <c r="Q4152" s="48"/>
    </row>
    <row r="4153" spans="16:17" x14ac:dyDescent="0.3">
      <c r="P4153" s="49"/>
      <c r="Q4153" s="48"/>
    </row>
    <row r="4154" spans="16:17" x14ac:dyDescent="0.3">
      <c r="P4154" s="49"/>
      <c r="Q4154" s="48"/>
    </row>
    <row r="4155" spans="16:17" x14ac:dyDescent="0.3">
      <c r="P4155" s="49"/>
      <c r="Q4155" s="48"/>
    </row>
    <row r="4156" spans="16:17" x14ac:dyDescent="0.3">
      <c r="P4156" s="49"/>
      <c r="Q4156" s="48"/>
    </row>
    <row r="4157" spans="16:17" x14ac:dyDescent="0.3">
      <c r="P4157" s="49"/>
      <c r="Q4157" s="48"/>
    </row>
    <row r="4158" spans="16:17" x14ac:dyDescent="0.3">
      <c r="P4158" s="49"/>
      <c r="Q4158" s="48"/>
    </row>
    <row r="4159" spans="16:17" x14ac:dyDescent="0.3">
      <c r="P4159" s="49"/>
      <c r="Q4159" s="48"/>
    </row>
    <row r="4160" spans="16:17" x14ac:dyDescent="0.3">
      <c r="P4160" s="49"/>
      <c r="Q4160" s="48"/>
    </row>
    <row r="4161" spans="16:17" x14ac:dyDescent="0.3">
      <c r="P4161" s="49"/>
      <c r="Q4161" s="48"/>
    </row>
    <row r="4162" spans="16:17" x14ac:dyDescent="0.3">
      <c r="P4162" s="49"/>
      <c r="Q4162" s="48"/>
    </row>
    <row r="4163" spans="16:17" x14ac:dyDescent="0.3">
      <c r="P4163" s="49"/>
      <c r="Q4163" s="48"/>
    </row>
    <row r="4164" spans="16:17" x14ac:dyDescent="0.3">
      <c r="P4164" s="49"/>
      <c r="Q4164" s="48"/>
    </row>
    <row r="4165" spans="16:17" x14ac:dyDescent="0.3">
      <c r="P4165" s="49"/>
      <c r="Q4165" s="48"/>
    </row>
    <row r="4166" spans="16:17" x14ac:dyDescent="0.3">
      <c r="P4166" s="49"/>
      <c r="Q4166" s="48"/>
    </row>
    <row r="4167" spans="16:17" x14ac:dyDescent="0.3">
      <c r="P4167" s="49"/>
      <c r="Q4167" s="48"/>
    </row>
    <row r="4168" spans="16:17" x14ac:dyDescent="0.3">
      <c r="P4168" s="49"/>
      <c r="Q4168" s="48"/>
    </row>
    <row r="4169" spans="16:17" x14ac:dyDescent="0.3">
      <c r="P4169" s="49"/>
      <c r="Q4169" s="48"/>
    </row>
    <row r="4170" spans="16:17" x14ac:dyDescent="0.3">
      <c r="P4170" s="49"/>
      <c r="Q4170" s="48"/>
    </row>
    <row r="4171" spans="16:17" x14ac:dyDescent="0.3">
      <c r="P4171" s="49"/>
      <c r="Q4171" s="48"/>
    </row>
    <row r="4172" spans="16:17" x14ac:dyDescent="0.3">
      <c r="P4172" s="49"/>
      <c r="Q4172" s="48"/>
    </row>
    <row r="4173" spans="16:17" x14ac:dyDescent="0.3">
      <c r="P4173" s="49"/>
      <c r="Q4173" s="48"/>
    </row>
    <row r="4174" spans="16:17" x14ac:dyDescent="0.3">
      <c r="P4174" s="49"/>
      <c r="Q4174" s="48"/>
    </row>
    <row r="4175" spans="16:17" x14ac:dyDescent="0.3">
      <c r="P4175" s="49"/>
      <c r="Q4175" s="48"/>
    </row>
    <row r="4176" spans="16:17" x14ac:dyDescent="0.3">
      <c r="P4176" s="49"/>
      <c r="Q4176" s="48"/>
    </row>
    <row r="4177" spans="16:17" x14ac:dyDescent="0.3">
      <c r="P4177" s="49"/>
      <c r="Q4177" s="48"/>
    </row>
    <row r="4178" spans="16:17" x14ac:dyDescent="0.3">
      <c r="P4178" s="49"/>
      <c r="Q4178" s="48"/>
    </row>
    <row r="4179" spans="16:17" x14ac:dyDescent="0.3">
      <c r="P4179" s="49"/>
      <c r="Q4179" s="48"/>
    </row>
    <row r="4180" spans="16:17" x14ac:dyDescent="0.3">
      <c r="P4180" s="49"/>
      <c r="Q4180" s="48"/>
    </row>
    <row r="4181" spans="16:17" x14ac:dyDescent="0.3">
      <c r="P4181" s="49"/>
      <c r="Q4181" s="48"/>
    </row>
    <row r="4182" spans="16:17" x14ac:dyDescent="0.3">
      <c r="P4182" s="49"/>
      <c r="Q4182" s="48"/>
    </row>
    <row r="4183" spans="16:17" x14ac:dyDescent="0.3">
      <c r="P4183" s="49"/>
      <c r="Q4183" s="48"/>
    </row>
    <row r="4184" spans="16:17" x14ac:dyDescent="0.3">
      <c r="P4184" s="49"/>
      <c r="Q4184" s="48"/>
    </row>
    <row r="4185" spans="16:17" x14ac:dyDescent="0.3">
      <c r="P4185" s="49"/>
      <c r="Q4185" s="48"/>
    </row>
    <row r="4186" spans="16:17" x14ac:dyDescent="0.3">
      <c r="P4186" s="49"/>
      <c r="Q4186" s="48"/>
    </row>
    <row r="4187" spans="16:17" x14ac:dyDescent="0.3">
      <c r="P4187" s="49"/>
      <c r="Q4187" s="48"/>
    </row>
    <row r="4188" spans="16:17" x14ac:dyDescent="0.3">
      <c r="P4188" s="49"/>
      <c r="Q4188" s="48"/>
    </row>
    <row r="4189" spans="16:17" x14ac:dyDescent="0.3">
      <c r="P4189" s="49"/>
      <c r="Q4189" s="48"/>
    </row>
    <row r="4190" spans="16:17" x14ac:dyDescent="0.3">
      <c r="P4190" s="49"/>
      <c r="Q4190" s="48"/>
    </row>
    <row r="4191" spans="16:17" x14ac:dyDescent="0.3">
      <c r="P4191" s="49"/>
      <c r="Q4191" s="48"/>
    </row>
    <row r="4192" spans="16:17" x14ac:dyDescent="0.3">
      <c r="P4192" s="49"/>
      <c r="Q4192" s="48"/>
    </row>
    <row r="4193" spans="16:17" x14ac:dyDescent="0.3">
      <c r="P4193" s="49"/>
      <c r="Q4193" s="48"/>
    </row>
    <row r="4194" spans="16:17" x14ac:dyDescent="0.3">
      <c r="P4194" s="49"/>
      <c r="Q4194" s="48"/>
    </row>
    <row r="4195" spans="16:17" x14ac:dyDescent="0.3">
      <c r="P4195" s="49"/>
      <c r="Q4195" s="48"/>
    </row>
    <row r="4196" spans="16:17" x14ac:dyDescent="0.3">
      <c r="P4196" s="49"/>
      <c r="Q4196" s="48"/>
    </row>
    <row r="4197" spans="16:17" x14ac:dyDescent="0.3">
      <c r="P4197" s="49"/>
      <c r="Q4197" s="48"/>
    </row>
    <row r="4198" spans="16:17" x14ac:dyDescent="0.3">
      <c r="P4198" s="49"/>
      <c r="Q4198" s="48"/>
    </row>
    <row r="4199" spans="16:17" x14ac:dyDescent="0.3">
      <c r="P4199" s="49"/>
      <c r="Q4199" s="48"/>
    </row>
    <row r="4200" spans="16:17" x14ac:dyDescent="0.3">
      <c r="P4200" s="49"/>
      <c r="Q4200" s="48"/>
    </row>
    <row r="4201" spans="16:17" x14ac:dyDescent="0.3">
      <c r="P4201" s="49"/>
      <c r="Q4201" s="48"/>
    </row>
    <row r="4202" spans="16:17" x14ac:dyDescent="0.3">
      <c r="P4202" s="49"/>
      <c r="Q4202" s="48"/>
    </row>
    <row r="4203" spans="16:17" x14ac:dyDescent="0.3">
      <c r="P4203" s="49"/>
      <c r="Q4203" s="48"/>
    </row>
    <row r="4204" spans="16:17" x14ac:dyDescent="0.3">
      <c r="P4204" s="49"/>
      <c r="Q4204" s="48"/>
    </row>
    <row r="4205" spans="16:17" x14ac:dyDescent="0.3">
      <c r="P4205" s="49"/>
      <c r="Q4205" s="48"/>
    </row>
    <row r="4206" spans="16:17" x14ac:dyDescent="0.3">
      <c r="P4206" s="49"/>
      <c r="Q4206" s="48"/>
    </row>
    <row r="4207" spans="16:17" x14ac:dyDescent="0.3">
      <c r="P4207" s="49"/>
      <c r="Q4207" s="48"/>
    </row>
    <row r="4208" spans="16:17" x14ac:dyDescent="0.3">
      <c r="P4208" s="49"/>
      <c r="Q4208" s="48"/>
    </row>
    <row r="4209" spans="16:17" x14ac:dyDescent="0.3">
      <c r="P4209" s="49"/>
      <c r="Q4209" s="48"/>
    </row>
    <row r="4210" spans="16:17" x14ac:dyDescent="0.3">
      <c r="P4210" s="49"/>
      <c r="Q4210" s="48"/>
    </row>
    <row r="4211" spans="16:17" x14ac:dyDescent="0.3">
      <c r="P4211" s="49"/>
      <c r="Q4211" s="48"/>
    </row>
    <row r="4212" spans="16:17" x14ac:dyDescent="0.3">
      <c r="P4212" s="49"/>
      <c r="Q4212" s="48"/>
    </row>
    <row r="4213" spans="16:17" x14ac:dyDescent="0.3">
      <c r="P4213" s="49"/>
      <c r="Q4213" s="48"/>
    </row>
    <row r="4214" spans="16:17" x14ac:dyDescent="0.3">
      <c r="P4214" s="49"/>
      <c r="Q4214" s="48"/>
    </row>
    <row r="4215" spans="16:17" x14ac:dyDescent="0.3">
      <c r="P4215" s="49"/>
      <c r="Q4215" s="48"/>
    </row>
    <row r="4216" spans="16:17" x14ac:dyDescent="0.3">
      <c r="P4216" s="49"/>
      <c r="Q4216" s="48"/>
    </row>
    <row r="4217" spans="16:17" x14ac:dyDescent="0.3">
      <c r="P4217" s="49"/>
      <c r="Q4217" s="48"/>
    </row>
    <row r="4218" spans="16:17" x14ac:dyDescent="0.3">
      <c r="P4218" s="49"/>
      <c r="Q4218" s="48"/>
    </row>
    <row r="4219" spans="16:17" x14ac:dyDescent="0.3">
      <c r="P4219" s="49"/>
      <c r="Q4219" s="48"/>
    </row>
    <row r="4220" spans="16:17" x14ac:dyDescent="0.3">
      <c r="P4220" s="49"/>
      <c r="Q4220" s="48"/>
    </row>
    <row r="4221" spans="16:17" x14ac:dyDescent="0.3">
      <c r="P4221" s="49"/>
      <c r="Q4221" s="48"/>
    </row>
    <row r="4222" spans="16:17" x14ac:dyDescent="0.3">
      <c r="P4222" s="49"/>
      <c r="Q4222" s="48"/>
    </row>
    <row r="4223" spans="16:17" x14ac:dyDescent="0.3">
      <c r="P4223" s="49"/>
      <c r="Q4223" s="48"/>
    </row>
    <row r="4224" spans="16:17" x14ac:dyDescent="0.3">
      <c r="P4224" s="49"/>
      <c r="Q4224" s="48"/>
    </row>
    <row r="4225" spans="16:17" x14ac:dyDescent="0.3">
      <c r="P4225" s="49"/>
      <c r="Q4225" s="48"/>
    </row>
    <row r="4226" spans="16:17" x14ac:dyDescent="0.3">
      <c r="P4226" s="49"/>
      <c r="Q4226" s="48"/>
    </row>
    <row r="4227" spans="16:17" x14ac:dyDescent="0.3">
      <c r="P4227" s="49"/>
      <c r="Q4227" s="48"/>
    </row>
    <row r="4228" spans="16:17" x14ac:dyDescent="0.3">
      <c r="P4228" s="49"/>
      <c r="Q4228" s="48"/>
    </row>
    <row r="4229" spans="16:17" x14ac:dyDescent="0.3">
      <c r="P4229" s="49"/>
      <c r="Q4229" s="48"/>
    </row>
    <row r="4230" spans="16:17" x14ac:dyDescent="0.3">
      <c r="P4230" s="49"/>
      <c r="Q4230" s="48"/>
    </row>
    <row r="4231" spans="16:17" x14ac:dyDescent="0.3">
      <c r="P4231" s="49"/>
      <c r="Q4231" s="48"/>
    </row>
    <row r="4232" spans="16:17" x14ac:dyDescent="0.3">
      <c r="P4232" s="49"/>
      <c r="Q4232" s="48"/>
    </row>
    <row r="4233" spans="16:17" x14ac:dyDescent="0.3">
      <c r="P4233" s="49"/>
      <c r="Q4233" s="48"/>
    </row>
    <row r="4234" spans="16:17" x14ac:dyDescent="0.3">
      <c r="P4234" s="49"/>
      <c r="Q4234" s="48"/>
    </row>
    <row r="4235" spans="16:17" x14ac:dyDescent="0.3">
      <c r="P4235" s="49"/>
      <c r="Q4235" s="48"/>
    </row>
    <row r="4236" spans="16:17" x14ac:dyDescent="0.3">
      <c r="P4236" s="49"/>
      <c r="Q4236" s="48"/>
    </row>
    <row r="4237" spans="16:17" x14ac:dyDescent="0.3">
      <c r="P4237" s="49"/>
      <c r="Q4237" s="48"/>
    </row>
    <row r="4238" spans="16:17" x14ac:dyDescent="0.3">
      <c r="P4238" s="49"/>
      <c r="Q4238" s="48"/>
    </row>
    <row r="4239" spans="16:17" x14ac:dyDescent="0.3">
      <c r="P4239" s="49"/>
      <c r="Q4239" s="48"/>
    </row>
    <row r="4240" spans="16:17" x14ac:dyDescent="0.3">
      <c r="P4240" s="49"/>
      <c r="Q4240" s="48"/>
    </row>
    <row r="4241" spans="16:17" x14ac:dyDescent="0.3">
      <c r="P4241" s="49"/>
      <c r="Q4241" s="48"/>
    </row>
    <row r="4242" spans="16:17" x14ac:dyDescent="0.3">
      <c r="P4242" s="49"/>
      <c r="Q4242" s="48"/>
    </row>
    <row r="4243" spans="16:17" x14ac:dyDescent="0.3">
      <c r="P4243" s="49"/>
      <c r="Q4243" s="48"/>
    </row>
    <row r="4244" spans="16:17" x14ac:dyDescent="0.3">
      <c r="P4244" s="49"/>
      <c r="Q4244" s="48"/>
    </row>
    <row r="4245" spans="16:17" x14ac:dyDescent="0.3">
      <c r="P4245" s="49"/>
      <c r="Q4245" s="48"/>
    </row>
    <row r="4246" spans="16:17" x14ac:dyDescent="0.3">
      <c r="P4246" s="49"/>
      <c r="Q4246" s="48"/>
    </row>
    <row r="4247" spans="16:17" x14ac:dyDescent="0.3">
      <c r="P4247" s="49"/>
      <c r="Q4247" s="48"/>
    </row>
    <row r="4248" spans="16:17" x14ac:dyDescent="0.3">
      <c r="P4248" s="49"/>
      <c r="Q4248" s="48"/>
    </row>
    <row r="4249" spans="16:17" x14ac:dyDescent="0.3">
      <c r="P4249" s="49"/>
      <c r="Q4249" s="48"/>
    </row>
    <row r="4250" spans="16:17" x14ac:dyDescent="0.3">
      <c r="P4250" s="49"/>
      <c r="Q4250" s="48"/>
    </row>
    <row r="4251" spans="16:17" x14ac:dyDescent="0.3">
      <c r="P4251" s="49"/>
      <c r="Q4251" s="48"/>
    </row>
    <row r="4252" spans="16:17" x14ac:dyDescent="0.3">
      <c r="P4252" s="49"/>
      <c r="Q4252" s="48"/>
    </row>
    <row r="4253" spans="16:17" x14ac:dyDescent="0.3">
      <c r="P4253" s="49"/>
      <c r="Q4253" s="48"/>
    </row>
    <row r="4254" spans="16:17" x14ac:dyDescent="0.3">
      <c r="P4254" s="49"/>
      <c r="Q4254" s="48"/>
    </row>
    <row r="4255" spans="16:17" x14ac:dyDescent="0.3">
      <c r="P4255" s="49"/>
      <c r="Q4255" s="48"/>
    </row>
    <row r="4256" spans="16:17" x14ac:dyDescent="0.3">
      <c r="P4256" s="49"/>
      <c r="Q4256" s="48"/>
    </row>
    <row r="4257" spans="16:17" x14ac:dyDescent="0.3">
      <c r="P4257" s="49"/>
      <c r="Q4257" s="48"/>
    </row>
    <row r="4258" spans="16:17" x14ac:dyDescent="0.3">
      <c r="P4258" s="49"/>
      <c r="Q4258" s="48"/>
    </row>
    <row r="4259" spans="16:17" x14ac:dyDescent="0.3">
      <c r="P4259" s="49"/>
      <c r="Q4259" s="48"/>
    </row>
    <row r="4260" spans="16:17" x14ac:dyDescent="0.3">
      <c r="P4260" s="49"/>
      <c r="Q4260" s="48"/>
    </row>
    <row r="4261" spans="16:17" x14ac:dyDescent="0.3">
      <c r="P4261" s="49"/>
      <c r="Q4261" s="48"/>
    </row>
    <row r="4262" spans="16:17" x14ac:dyDescent="0.3">
      <c r="P4262" s="49"/>
      <c r="Q4262" s="48"/>
    </row>
    <row r="4263" spans="16:17" x14ac:dyDescent="0.3">
      <c r="P4263" s="49"/>
      <c r="Q4263" s="48"/>
    </row>
    <row r="4264" spans="16:17" x14ac:dyDescent="0.3">
      <c r="P4264" s="49"/>
      <c r="Q4264" s="48"/>
    </row>
    <row r="4265" spans="16:17" x14ac:dyDescent="0.3">
      <c r="P4265" s="49"/>
      <c r="Q4265" s="48"/>
    </row>
    <row r="4266" spans="16:17" x14ac:dyDescent="0.3">
      <c r="P4266" s="49"/>
      <c r="Q4266" s="48"/>
    </row>
    <row r="4267" spans="16:17" x14ac:dyDescent="0.3">
      <c r="P4267" s="49"/>
      <c r="Q4267" s="48"/>
    </row>
    <row r="4268" spans="16:17" x14ac:dyDescent="0.3">
      <c r="P4268" s="49"/>
      <c r="Q4268" s="48"/>
    </row>
    <row r="4269" spans="16:17" x14ac:dyDescent="0.3">
      <c r="P4269" s="49"/>
      <c r="Q4269" s="48"/>
    </row>
    <row r="4270" spans="16:17" x14ac:dyDescent="0.3">
      <c r="P4270" s="49"/>
      <c r="Q4270" s="48"/>
    </row>
    <row r="4271" spans="16:17" x14ac:dyDescent="0.3">
      <c r="P4271" s="49"/>
      <c r="Q4271" s="48"/>
    </row>
    <row r="4272" spans="16:17" x14ac:dyDescent="0.3">
      <c r="P4272" s="49"/>
      <c r="Q4272" s="48"/>
    </row>
    <row r="4273" spans="16:17" x14ac:dyDescent="0.3">
      <c r="P4273" s="49"/>
      <c r="Q4273" s="48"/>
    </row>
    <row r="4274" spans="16:17" x14ac:dyDescent="0.3">
      <c r="P4274" s="49"/>
      <c r="Q4274" s="48"/>
    </row>
    <row r="4275" spans="16:17" x14ac:dyDescent="0.3">
      <c r="P4275" s="49"/>
      <c r="Q4275" s="48"/>
    </row>
    <row r="4276" spans="16:17" x14ac:dyDescent="0.3">
      <c r="P4276" s="49"/>
      <c r="Q4276" s="48"/>
    </row>
    <row r="4277" spans="16:17" x14ac:dyDescent="0.3">
      <c r="P4277" s="49"/>
      <c r="Q4277" s="48"/>
    </row>
    <row r="4278" spans="16:17" x14ac:dyDescent="0.3">
      <c r="P4278" s="49"/>
      <c r="Q4278" s="48"/>
    </row>
    <row r="4279" spans="16:17" x14ac:dyDescent="0.3">
      <c r="P4279" s="49"/>
      <c r="Q4279" s="48"/>
    </row>
    <row r="4280" spans="16:17" x14ac:dyDescent="0.3">
      <c r="P4280" s="49"/>
      <c r="Q4280" s="48"/>
    </row>
    <row r="4281" spans="16:17" x14ac:dyDescent="0.3">
      <c r="P4281" s="49"/>
      <c r="Q4281" s="48"/>
    </row>
    <row r="4282" spans="16:17" x14ac:dyDescent="0.3">
      <c r="P4282" s="49"/>
      <c r="Q4282" s="48"/>
    </row>
    <row r="4283" spans="16:17" x14ac:dyDescent="0.3">
      <c r="P4283" s="49"/>
      <c r="Q4283" s="48"/>
    </row>
    <row r="4284" spans="16:17" x14ac:dyDescent="0.3">
      <c r="P4284" s="49"/>
      <c r="Q4284" s="48"/>
    </row>
    <row r="4285" spans="16:17" x14ac:dyDescent="0.3">
      <c r="P4285" s="49"/>
      <c r="Q4285" s="48"/>
    </row>
    <row r="4286" spans="16:17" x14ac:dyDescent="0.3">
      <c r="P4286" s="49"/>
      <c r="Q4286" s="48"/>
    </row>
    <row r="4287" spans="16:17" x14ac:dyDescent="0.3">
      <c r="P4287" s="49"/>
      <c r="Q4287" s="48"/>
    </row>
    <row r="4288" spans="16:17" x14ac:dyDescent="0.3">
      <c r="P4288" s="49"/>
      <c r="Q4288" s="48"/>
    </row>
    <row r="4289" spans="16:17" x14ac:dyDescent="0.3">
      <c r="P4289" s="49"/>
      <c r="Q4289" s="48"/>
    </row>
    <row r="4290" spans="16:17" x14ac:dyDescent="0.3">
      <c r="P4290" s="49"/>
      <c r="Q4290" s="48"/>
    </row>
    <row r="4291" spans="16:17" x14ac:dyDescent="0.3">
      <c r="P4291" s="49"/>
      <c r="Q4291" s="48"/>
    </row>
    <row r="4292" spans="16:17" x14ac:dyDescent="0.3">
      <c r="P4292" s="49"/>
      <c r="Q4292" s="48"/>
    </row>
    <row r="4293" spans="16:17" x14ac:dyDescent="0.3">
      <c r="P4293" s="49"/>
      <c r="Q4293" s="48"/>
    </row>
    <row r="4294" spans="16:17" x14ac:dyDescent="0.3">
      <c r="P4294" s="49"/>
      <c r="Q4294" s="48"/>
    </row>
    <row r="4295" spans="16:17" x14ac:dyDescent="0.3">
      <c r="P4295" s="49"/>
      <c r="Q4295" s="48"/>
    </row>
    <row r="4296" spans="16:17" x14ac:dyDescent="0.3">
      <c r="P4296" s="49"/>
      <c r="Q4296" s="48"/>
    </row>
    <row r="4297" spans="16:17" x14ac:dyDescent="0.3">
      <c r="P4297" s="49"/>
      <c r="Q4297" s="48"/>
    </row>
    <row r="4298" spans="16:17" x14ac:dyDescent="0.3">
      <c r="P4298" s="49"/>
      <c r="Q4298" s="48"/>
    </row>
    <row r="4299" spans="16:17" x14ac:dyDescent="0.3">
      <c r="P4299" s="49"/>
      <c r="Q4299" s="48"/>
    </row>
    <row r="4300" spans="16:17" x14ac:dyDescent="0.3">
      <c r="P4300" s="49"/>
      <c r="Q4300" s="48"/>
    </row>
    <row r="4301" spans="16:17" x14ac:dyDescent="0.3">
      <c r="P4301" s="49"/>
      <c r="Q4301" s="48"/>
    </row>
    <row r="4302" spans="16:17" x14ac:dyDescent="0.3">
      <c r="P4302" s="49"/>
      <c r="Q4302" s="48"/>
    </row>
    <row r="4303" spans="16:17" x14ac:dyDescent="0.3">
      <c r="P4303" s="49"/>
      <c r="Q4303" s="48"/>
    </row>
    <row r="4304" spans="16:17" x14ac:dyDescent="0.3">
      <c r="P4304" s="49"/>
      <c r="Q4304" s="48"/>
    </row>
    <row r="4305" spans="16:17" x14ac:dyDescent="0.3">
      <c r="P4305" s="49"/>
      <c r="Q4305" s="48"/>
    </row>
    <row r="4306" spans="16:17" x14ac:dyDescent="0.3">
      <c r="P4306" s="49"/>
      <c r="Q4306" s="48"/>
    </row>
    <row r="4307" spans="16:17" x14ac:dyDescent="0.3">
      <c r="P4307" s="49"/>
      <c r="Q4307" s="48"/>
    </row>
    <row r="4308" spans="16:17" x14ac:dyDescent="0.3">
      <c r="P4308" s="49"/>
      <c r="Q4308" s="48"/>
    </row>
    <row r="4309" spans="16:17" x14ac:dyDescent="0.3">
      <c r="P4309" s="49"/>
      <c r="Q4309" s="48"/>
    </row>
    <row r="4310" spans="16:17" x14ac:dyDescent="0.3">
      <c r="P4310" s="49"/>
      <c r="Q4310" s="48"/>
    </row>
    <row r="4311" spans="16:17" x14ac:dyDescent="0.3">
      <c r="P4311" s="49"/>
      <c r="Q4311" s="48"/>
    </row>
    <row r="4312" spans="16:17" x14ac:dyDescent="0.3">
      <c r="P4312" s="49"/>
      <c r="Q4312" s="48"/>
    </row>
    <row r="4313" spans="16:17" x14ac:dyDescent="0.3">
      <c r="P4313" s="49"/>
      <c r="Q4313" s="48"/>
    </row>
    <row r="4314" spans="16:17" x14ac:dyDescent="0.3">
      <c r="P4314" s="49"/>
      <c r="Q4314" s="48"/>
    </row>
    <row r="4315" spans="16:17" x14ac:dyDescent="0.3">
      <c r="P4315" s="49"/>
      <c r="Q4315" s="48"/>
    </row>
    <row r="4316" spans="16:17" x14ac:dyDescent="0.3">
      <c r="P4316" s="49"/>
      <c r="Q4316" s="48"/>
    </row>
    <row r="4317" spans="16:17" x14ac:dyDescent="0.3">
      <c r="P4317" s="49"/>
      <c r="Q4317" s="48"/>
    </row>
    <row r="4318" spans="16:17" x14ac:dyDescent="0.3">
      <c r="P4318" s="49"/>
      <c r="Q4318" s="48"/>
    </row>
    <row r="4319" spans="16:17" x14ac:dyDescent="0.3">
      <c r="P4319" s="49"/>
      <c r="Q4319" s="48"/>
    </row>
    <row r="4320" spans="16:17" x14ac:dyDescent="0.3">
      <c r="P4320" s="49"/>
      <c r="Q4320" s="48"/>
    </row>
    <row r="4321" spans="16:17" x14ac:dyDescent="0.3">
      <c r="P4321" s="49"/>
      <c r="Q4321" s="48"/>
    </row>
    <row r="4322" spans="16:17" x14ac:dyDescent="0.3">
      <c r="P4322" s="49"/>
      <c r="Q4322" s="48"/>
    </row>
    <row r="4323" spans="16:17" x14ac:dyDescent="0.3">
      <c r="P4323" s="49"/>
      <c r="Q4323" s="48"/>
    </row>
    <row r="4324" spans="16:17" x14ac:dyDescent="0.3">
      <c r="P4324" s="49"/>
      <c r="Q4324" s="48"/>
    </row>
    <row r="4325" spans="16:17" x14ac:dyDescent="0.3">
      <c r="P4325" s="49"/>
      <c r="Q4325" s="48"/>
    </row>
    <row r="4326" spans="16:17" x14ac:dyDescent="0.3">
      <c r="P4326" s="49"/>
      <c r="Q4326" s="48"/>
    </row>
    <row r="4327" spans="16:17" x14ac:dyDescent="0.3">
      <c r="P4327" s="49"/>
      <c r="Q4327" s="48"/>
    </row>
    <row r="4328" spans="16:17" x14ac:dyDescent="0.3">
      <c r="P4328" s="49"/>
      <c r="Q4328" s="48"/>
    </row>
    <row r="4329" spans="16:17" x14ac:dyDescent="0.3">
      <c r="P4329" s="49"/>
      <c r="Q4329" s="48"/>
    </row>
    <row r="4330" spans="16:17" x14ac:dyDescent="0.3">
      <c r="P4330" s="49"/>
      <c r="Q4330" s="48"/>
    </row>
    <row r="4331" spans="16:17" x14ac:dyDescent="0.3">
      <c r="P4331" s="49"/>
      <c r="Q4331" s="48"/>
    </row>
    <row r="4332" spans="16:17" x14ac:dyDescent="0.3">
      <c r="P4332" s="49"/>
      <c r="Q4332" s="48"/>
    </row>
    <row r="4333" spans="16:17" x14ac:dyDescent="0.3">
      <c r="P4333" s="49"/>
      <c r="Q4333" s="48"/>
    </row>
    <row r="4334" spans="16:17" x14ac:dyDescent="0.3">
      <c r="P4334" s="49"/>
      <c r="Q4334" s="48"/>
    </row>
    <row r="4335" spans="16:17" x14ac:dyDescent="0.3">
      <c r="P4335" s="49"/>
      <c r="Q4335" s="48"/>
    </row>
    <row r="4336" spans="16:17" x14ac:dyDescent="0.3">
      <c r="P4336" s="49"/>
      <c r="Q4336" s="48"/>
    </row>
    <row r="4337" spans="16:17" x14ac:dyDescent="0.3">
      <c r="P4337" s="49"/>
      <c r="Q4337" s="48"/>
    </row>
    <row r="4338" spans="16:17" x14ac:dyDescent="0.3">
      <c r="P4338" s="49"/>
      <c r="Q4338" s="48"/>
    </row>
    <row r="4339" spans="16:17" x14ac:dyDescent="0.3">
      <c r="P4339" s="49"/>
      <c r="Q4339" s="48"/>
    </row>
    <row r="4340" spans="16:17" x14ac:dyDescent="0.3">
      <c r="P4340" s="49"/>
      <c r="Q4340" s="48"/>
    </row>
    <row r="4341" spans="16:17" x14ac:dyDescent="0.3">
      <c r="P4341" s="49"/>
      <c r="Q4341" s="48"/>
    </row>
    <row r="4342" spans="16:17" x14ac:dyDescent="0.3">
      <c r="P4342" s="49"/>
      <c r="Q4342" s="48"/>
    </row>
    <row r="4343" spans="16:17" x14ac:dyDescent="0.3">
      <c r="P4343" s="49"/>
      <c r="Q4343" s="48"/>
    </row>
    <row r="4344" spans="16:17" x14ac:dyDescent="0.3">
      <c r="P4344" s="49"/>
      <c r="Q4344" s="48"/>
    </row>
    <row r="4345" spans="16:17" x14ac:dyDescent="0.3">
      <c r="P4345" s="49"/>
      <c r="Q4345" s="48"/>
    </row>
    <row r="4346" spans="16:17" x14ac:dyDescent="0.3">
      <c r="P4346" s="49"/>
      <c r="Q4346" s="48"/>
    </row>
    <row r="4347" spans="16:17" x14ac:dyDescent="0.3">
      <c r="P4347" s="49"/>
      <c r="Q4347" s="48"/>
    </row>
    <row r="4348" spans="16:17" x14ac:dyDescent="0.3">
      <c r="P4348" s="49"/>
      <c r="Q4348" s="48"/>
    </row>
    <row r="4349" spans="16:17" x14ac:dyDescent="0.3">
      <c r="P4349" s="49"/>
      <c r="Q4349" s="48"/>
    </row>
    <row r="4350" spans="16:17" x14ac:dyDescent="0.3">
      <c r="P4350" s="49"/>
      <c r="Q4350" s="48"/>
    </row>
    <row r="4351" spans="16:17" x14ac:dyDescent="0.3">
      <c r="P4351" s="49"/>
      <c r="Q4351" s="48"/>
    </row>
    <row r="4352" spans="16:17" x14ac:dyDescent="0.3">
      <c r="P4352" s="49"/>
      <c r="Q4352" s="48"/>
    </row>
    <row r="4353" spans="16:17" x14ac:dyDescent="0.3">
      <c r="P4353" s="49"/>
      <c r="Q4353" s="48"/>
    </row>
    <row r="4354" spans="16:17" x14ac:dyDescent="0.3">
      <c r="P4354" s="49"/>
      <c r="Q4354" s="48"/>
    </row>
    <row r="4355" spans="16:17" x14ac:dyDescent="0.3">
      <c r="P4355" s="49"/>
      <c r="Q4355" s="48"/>
    </row>
    <row r="4356" spans="16:17" x14ac:dyDescent="0.3">
      <c r="P4356" s="49"/>
      <c r="Q4356" s="48"/>
    </row>
    <row r="4357" spans="16:17" x14ac:dyDescent="0.3">
      <c r="P4357" s="49"/>
      <c r="Q4357" s="48"/>
    </row>
    <row r="4358" spans="16:17" x14ac:dyDescent="0.3">
      <c r="P4358" s="49"/>
      <c r="Q4358" s="48"/>
    </row>
    <row r="4359" spans="16:17" x14ac:dyDescent="0.3">
      <c r="P4359" s="49"/>
      <c r="Q4359" s="48"/>
    </row>
    <row r="4360" spans="16:17" x14ac:dyDescent="0.3">
      <c r="P4360" s="49"/>
      <c r="Q4360" s="48"/>
    </row>
    <row r="4361" spans="16:17" x14ac:dyDescent="0.3">
      <c r="P4361" s="49"/>
      <c r="Q4361" s="48"/>
    </row>
    <row r="4362" spans="16:17" x14ac:dyDescent="0.3">
      <c r="P4362" s="49"/>
      <c r="Q4362" s="48"/>
    </row>
    <row r="4363" spans="16:17" x14ac:dyDescent="0.3">
      <c r="P4363" s="49"/>
      <c r="Q4363" s="48"/>
    </row>
    <row r="4364" spans="16:17" x14ac:dyDescent="0.3">
      <c r="P4364" s="49"/>
      <c r="Q4364" s="48"/>
    </row>
    <row r="4365" spans="16:17" x14ac:dyDescent="0.3">
      <c r="P4365" s="49"/>
      <c r="Q4365" s="48"/>
    </row>
    <row r="4366" spans="16:17" x14ac:dyDescent="0.3">
      <c r="P4366" s="49"/>
      <c r="Q4366" s="48"/>
    </row>
    <row r="4367" spans="16:17" x14ac:dyDescent="0.3">
      <c r="P4367" s="49"/>
      <c r="Q4367" s="48"/>
    </row>
    <row r="4368" spans="16:17" x14ac:dyDescent="0.3">
      <c r="P4368" s="49"/>
      <c r="Q4368" s="48"/>
    </row>
    <row r="4369" spans="16:17" x14ac:dyDescent="0.3">
      <c r="P4369" s="49"/>
      <c r="Q4369" s="48"/>
    </row>
    <row r="4370" spans="16:17" x14ac:dyDescent="0.3">
      <c r="P4370" s="49"/>
      <c r="Q4370" s="48"/>
    </row>
    <row r="4371" spans="16:17" x14ac:dyDescent="0.3">
      <c r="P4371" s="49"/>
      <c r="Q4371" s="48"/>
    </row>
    <row r="4372" spans="16:17" x14ac:dyDescent="0.3">
      <c r="P4372" s="49"/>
      <c r="Q4372" s="48"/>
    </row>
    <row r="4373" spans="16:17" x14ac:dyDescent="0.3">
      <c r="P4373" s="49"/>
      <c r="Q4373" s="48"/>
    </row>
    <row r="4374" spans="16:17" x14ac:dyDescent="0.3">
      <c r="P4374" s="49"/>
      <c r="Q4374" s="48"/>
    </row>
    <row r="4375" spans="16:17" x14ac:dyDescent="0.3">
      <c r="P4375" s="49"/>
      <c r="Q4375" s="48"/>
    </row>
    <row r="4376" spans="16:17" x14ac:dyDescent="0.3">
      <c r="P4376" s="49"/>
      <c r="Q4376" s="48"/>
    </row>
    <row r="4377" spans="16:17" x14ac:dyDescent="0.3">
      <c r="P4377" s="49"/>
      <c r="Q4377" s="48"/>
    </row>
    <row r="4378" spans="16:17" x14ac:dyDescent="0.3">
      <c r="P4378" s="49"/>
      <c r="Q4378" s="48"/>
    </row>
    <row r="4379" spans="16:17" x14ac:dyDescent="0.3">
      <c r="P4379" s="49"/>
      <c r="Q4379" s="48"/>
    </row>
    <row r="4380" spans="16:17" x14ac:dyDescent="0.3">
      <c r="P4380" s="49"/>
      <c r="Q4380" s="48"/>
    </row>
    <row r="4381" spans="16:17" x14ac:dyDescent="0.3">
      <c r="P4381" s="49"/>
      <c r="Q4381" s="48"/>
    </row>
    <row r="4382" spans="16:17" x14ac:dyDescent="0.3">
      <c r="P4382" s="49"/>
      <c r="Q4382" s="48"/>
    </row>
    <row r="4383" spans="16:17" x14ac:dyDescent="0.3">
      <c r="P4383" s="49"/>
      <c r="Q4383" s="48"/>
    </row>
    <row r="4384" spans="16:17" x14ac:dyDescent="0.3">
      <c r="P4384" s="49"/>
      <c r="Q4384" s="48"/>
    </row>
    <row r="4385" spans="16:17" x14ac:dyDescent="0.3">
      <c r="P4385" s="49"/>
      <c r="Q4385" s="48"/>
    </row>
    <row r="4386" spans="16:17" x14ac:dyDescent="0.3">
      <c r="P4386" s="49"/>
      <c r="Q4386" s="48"/>
    </row>
    <row r="4387" spans="16:17" x14ac:dyDescent="0.3">
      <c r="P4387" s="49"/>
      <c r="Q4387" s="48"/>
    </row>
    <row r="4388" spans="16:17" x14ac:dyDescent="0.3">
      <c r="P4388" s="49"/>
      <c r="Q4388" s="48"/>
    </row>
    <row r="4389" spans="16:17" x14ac:dyDescent="0.3">
      <c r="P4389" s="49"/>
      <c r="Q4389" s="48"/>
    </row>
    <row r="4390" spans="16:17" x14ac:dyDescent="0.3">
      <c r="P4390" s="49"/>
      <c r="Q4390" s="48"/>
    </row>
    <row r="4391" spans="16:17" x14ac:dyDescent="0.3">
      <c r="P4391" s="49"/>
      <c r="Q4391" s="48"/>
    </row>
    <row r="4392" spans="16:17" x14ac:dyDescent="0.3">
      <c r="P4392" s="49"/>
      <c r="Q4392" s="48"/>
    </row>
    <row r="4393" spans="16:17" x14ac:dyDescent="0.3">
      <c r="P4393" s="49"/>
      <c r="Q4393" s="48"/>
    </row>
    <row r="4394" spans="16:17" x14ac:dyDescent="0.3">
      <c r="P4394" s="49"/>
      <c r="Q4394" s="48"/>
    </row>
    <row r="4395" spans="16:17" x14ac:dyDescent="0.3">
      <c r="P4395" s="49"/>
      <c r="Q4395" s="48"/>
    </row>
    <row r="4396" spans="16:17" x14ac:dyDescent="0.3">
      <c r="P4396" s="49"/>
      <c r="Q4396" s="48"/>
    </row>
    <row r="4397" spans="16:17" x14ac:dyDescent="0.3">
      <c r="P4397" s="49"/>
      <c r="Q4397" s="48"/>
    </row>
    <row r="4398" spans="16:17" x14ac:dyDescent="0.3">
      <c r="P4398" s="49"/>
      <c r="Q4398" s="48"/>
    </row>
    <row r="4399" spans="16:17" x14ac:dyDescent="0.3">
      <c r="P4399" s="49"/>
      <c r="Q4399" s="48"/>
    </row>
    <row r="4400" spans="16:17" x14ac:dyDescent="0.3">
      <c r="P4400" s="49"/>
      <c r="Q4400" s="48"/>
    </row>
    <row r="4401" spans="16:17" x14ac:dyDescent="0.3">
      <c r="P4401" s="49"/>
      <c r="Q4401" s="48"/>
    </row>
    <row r="4402" spans="16:17" x14ac:dyDescent="0.3">
      <c r="P4402" s="49"/>
      <c r="Q4402" s="48"/>
    </row>
    <row r="4403" spans="16:17" x14ac:dyDescent="0.3">
      <c r="P4403" s="49"/>
      <c r="Q4403" s="48"/>
    </row>
    <row r="4404" spans="16:17" x14ac:dyDescent="0.3">
      <c r="P4404" s="49"/>
      <c r="Q4404" s="48"/>
    </row>
    <row r="4405" spans="16:17" x14ac:dyDescent="0.3">
      <c r="P4405" s="49"/>
      <c r="Q4405" s="48"/>
    </row>
    <row r="4406" spans="16:17" x14ac:dyDescent="0.3">
      <c r="P4406" s="49"/>
      <c r="Q4406" s="48"/>
    </row>
    <row r="4407" spans="16:17" x14ac:dyDescent="0.3">
      <c r="P4407" s="49"/>
      <c r="Q4407" s="48"/>
    </row>
    <row r="4408" spans="16:17" x14ac:dyDescent="0.3">
      <c r="P4408" s="49"/>
      <c r="Q4408" s="48"/>
    </row>
    <row r="4409" spans="16:17" x14ac:dyDescent="0.3">
      <c r="P4409" s="49"/>
      <c r="Q4409" s="48"/>
    </row>
    <row r="4410" spans="16:17" x14ac:dyDescent="0.3">
      <c r="P4410" s="49"/>
      <c r="Q4410" s="48"/>
    </row>
    <row r="4411" spans="16:17" x14ac:dyDescent="0.3">
      <c r="P4411" s="49"/>
      <c r="Q4411" s="48"/>
    </row>
    <row r="4412" spans="16:17" x14ac:dyDescent="0.3">
      <c r="P4412" s="49"/>
      <c r="Q4412" s="48"/>
    </row>
    <row r="4413" spans="16:17" x14ac:dyDescent="0.3">
      <c r="P4413" s="49"/>
      <c r="Q4413" s="48"/>
    </row>
    <row r="4414" spans="16:17" x14ac:dyDescent="0.3">
      <c r="P4414" s="49"/>
      <c r="Q4414" s="48"/>
    </row>
    <row r="4415" spans="16:17" x14ac:dyDescent="0.3">
      <c r="P4415" s="49"/>
      <c r="Q4415" s="48"/>
    </row>
    <row r="4416" spans="16:17" x14ac:dyDescent="0.3">
      <c r="P4416" s="49"/>
      <c r="Q4416" s="48"/>
    </row>
    <row r="4417" spans="16:17" x14ac:dyDescent="0.3">
      <c r="P4417" s="49"/>
      <c r="Q4417" s="48"/>
    </row>
    <row r="4418" spans="16:17" x14ac:dyDescent="0.3">
      <c r="P4418" s="49"/>
      <c r="Q4418" s="48"/>
    </row>
    <row r="4419" spans="16:17" x14ac:dyDescent="0.3">
      <c r="P4419" s="49"/>
      <c r="Q4419" s="48"/>
    </row>
    <row r="4420" spans="16:17" x14ac:dyDescent="0.3">
      <c r="P4420" s="49"/>
      <c r="Q4420" s="48"/>
    </row>
    <row r="4421" spans="16:17" x14ac:dyDescent="0.3">
      <c r="P4421" s="49"/>
      <c r="Q4421" s="48"/>
    </row>
    <row r="4422" spans="16:17" x14ac:dyDescent="0.3">
      <c r="P4422" s="49"/>
      <c r="Q4422" s="48"/>
    </row>
    <row r="4423" spans="16:17" x14ac:dyDescent="0.3">
      <c r="P4423" s="49"/>
      <c r="Q4423" s="48"/>
    </row>
    <row r="4424" spans="16:17" x14ac:dyDescent="0.3">
      <c r="P4424" s="49"/>
      <c r="Q4424" s="48"/>
    </row>
    <row r="4425" spans="16:17" x14ac:dyDescent="0.3">
      <c r="P4425" s="49"/>
      <c r="Q4425" s="48"/>
    </row>
    <row r="4426" spans="16:17" x14ac:dyDescent="0.3">
      <c r="P4426" s="49"/>
      <c r="Q4426" s="48"/>
    </row>
    <row r="4427" spans="16:17" x14ac:dyDescent="0.3">
      <c r="P4427" s="49"/>
      <c r="Q4427" s="48"/>
    </row>
    <row r="4428" spans="16:17" x14ac:dyDescent="0.3">
      <c r="P4428" s="49"/>
      <c r="Q4428" s="48"/>
    </row>
    <row r="4429" spans="16:17" x14ac:dyDescent="0.3">
      <c r="P4429" s="49"/>
      <c r="Q4429" s="48"/>
    </row>
    <row r="4430" spans="16:17" x14ac:dyDescent="0.3">
      <c r="P4430" s="49"/>
      <c r="Q4430" s="48"/>
    </row>
    <row r="4431" spans="16:17" x14ac:dyDescent="0.3">
      <c r="P4431" s="49"/>
      <c r="Q4431" s="48"/>
    </row>
    <row r="4432" spans="16:17" x14ac:dyDescent="0.3">
      <c r="P4432" s="49"/>
      <c r="Q4432" s="48"/>
    </row>
    <row r="4433" spans="16:17" x14ac:dyDescent="0.3">
      <c r="P4433" s="49"/>
      <c r="Q4433" s="48"/>
    </row>
    <row r="4434" spans="16:17" x14ac:dyDescent="0.3">
      <c r="P4434" s="49"/>
      <c r="Q4434" s="48"/>
    </row>
    <row r="4435" spans="16:17" x14ac:dyDescent="0.3">
      <c r="P4435" s="49"/>
      <c r="Q4435" s="48"/>
    </row>
    <row r="4436" spans="16:17" x14ac:dyDescent="0.3">
      <c r="P4436" s="49"/>
      <c r="Q4436" s="48"/>
    </row>
    <row r="4437" spans="16:17" x14ac:dyDescent="0.3">
      <c r="P4437" s="49"/>
      <c r="Q4437" s="48"/>
    </row>
    <row r="4438" spans="16:17" x14ac:dyDescent="0.3">
      <c r="P4438" s="49"/>
      <c r="Q4438" s="48"/>
    </row>
    <row r="4439" spans="16:17" x14ac:dyDescent="0.3">
      <c r="P4439" s="49"/>
      <c r="Q4439" s="48"/>
    </row>
    <row r="4440" spans="16:17" x14ac:dyDescent="0.3">
      <c r="P4440" s="49"/>
      <c r="Q4440" s="48"/>
    </row>
    <row r="4441" spans="16:17" x14ac:dyDescent="0.3">
      <c r="P4441" s="49"/>
      <c r="Q4441" s="48"/>
    </row>
    <row r="4442" spans="16:17" x14ac:dyDescent="0.3">
      <c r="P4442" s="49"/>
      <c r="Q4442" s="48"/>
    </row>
    <row r="4443" spans="16:17" x14ac:dyDescent="0.3">
      <c r="P4443" s="49"/>
      <c r="Q4443" s="48"/>
    </row>
    <row r="4444" spans="16:17" x14ac:dyDescent="0.3">
      <c r="P4444" s="49"/>
      <c r="Q4444" s="48"/>
    </row>
    <row r="4445" spans="16:17" x14ac:dyDescent="0.3">
      <c r="P4445" s="49"/>
      <c r="Q4445" s="48"/>
    </row>
    <row r="4446" spans="16:17" x14ac:dyDescent="0.3">
      <c r="P4446" s="49"/>
      <c r="Q4446" s="48"/>
    </row>
    <row r="4447" spans="16:17" x14ac:dyDescent="0.3">
      <c r="P4447" s="49"/>
      <c r="Q4447" s="48"/>
    </row>
    <row r="4448" spans="16:17" x14ac:dyDescent="0.3">
      <c r="P4448" s="49"/>
      <c r="Q4448" s="48"/>
    </row>
    <row r="4449" spans="16:17" x14ac:dyDescent="0.3">
      <c r="P4449" s="49"/>
      <c r="Q4449" s="48"/>
    </row>
    <row r="4450" spans="16:17" x14ac:dyDescent="0.3">
      <c r="P4450" s="49"/>
      <c r="Q4450" s="48"/>
    </row>
    <row r="4451" spans="16:17" x14ac:dyDescent="0.3">
      <c r="P4451" s="49"/>
      <c r="Q4451" s="48"/>
    </row>
    <row r="4452" spans="16:17" x14ac:dyDescent="0.3">
      <c r="P4452" s="49"/>
      <c r="Q4452" s="48"/>
    </row>
    <row r="4453" spans="16:17" x14ac:dyDescent="0.3">
      <c r="P4453" s="49"/>
      <c r="Q4453" s="48"/>
    </row>
    <row r="4454" spans="16:17" x14ac:dyDescent="0.3">
      <c r="P4454" s="49"/>
      <c r="Q4454" s="48"/>
    </row>
    <row r="4455" spans="16:17" x14ac:dyDescent="0.3">
      <c r="P4455" s="49"/>
      <c r="Q4455" s="48"/>
    </row>
    <row r="4456" spans="16:17" x14ac:dyDescent="0.3">
      <c r="P4456" s="49"/>
      <c r="Q4456" s="48"/>
    </row>
    <row r="4457" spans="16:17" x14ac:dyDescent="0.3">
      <c r="P4457" s="49"/>
      <c r="Q4457" s="48"/>
    </row>
    <row r="4458" spans="16:17" x14ac:dyDescent="0.3">
      <c r="P4458" s="49"/>
      <c r="Q4458" s="48"/>
    </row>
    <row r="4459" spans="16:17" x14ac:dyDescent="0.3">
      <c r="P4459" s="49"/>
      <c r="Q4459" s="48"/>
    </row>
    <row r="4460" spans="16:17" x14ac:dyDescent="0.3">
      <c r="P4460" s="49"/>
      <c r="Q4460" s="48"/>
    </row>
    <row r="4461" spans="16:17" x14ac:dyDescent="0.3">
      <c r="P4461" s="49"/>
      <c r="Q4461" s="48"/>
    </row>
    <row r="4462" spans="16:17" x14ac:dyDescent="0.3">
      <c r="P4462" s="49"/>
      <c r="Q4462" s="48"/>
    </row>
    <row r="4463" spans="16:17" x14ac:dyDescent="0.3">
      <c r="P4463" s="49"/>
      <c r="Q4463" s="48"/>
    </row>
    <row r="4464" spans="16:17" x14ac:dyDescent="0.3">
      <c r="P4464" s="49"/>
      <c r="Q4464" s="48"/>
    </row>
    <row r="4465" spans="16:17" x14ac:dyDescent="0.3">
      <c r="P4465" s="49"/>
      <c r="Q4465" s="48"/>
    </row>
    <row r="4466" spans="16:17" x14ac:dyDescent="0.3">
      <c r="P4466" s="49"/>
      <c r="Q4466" s="48"/>
    </row>
    <row r="4467" spans="16:17" x14ac:dyDescent="0.3">
      <c r="P4467" s="49"/>
      <c r="Q4467" s="48"/>
    </row>
    <row r="4468" spans="16:17" x14ac:dyDescent="0.3">
      <c r="P4468" s="49"/>
      <c r="Q4468" s="48"/>
    </row>
    <row r="4469" spans="16:17" x14ac:dyDescent="0.3">
      <c r="P4469" s="49"/>
      <c r="Q4469" s="48"/>
    </row>
    <row r="4470" spans="16:17" x14ac:dyDescent="0.3">
      <c r="P4470" s="49"/>
      <c r="Q4470" s="48"/>
    </row>
    <row r="4471" spans="16:17" x14ac:dyDescent="0.3">
      <c r="P4471" s="49"/>
      <c r="Q4471" s="48"/>
    </row>
    <row r="4472" spans="16:17" x14ac:dyDescent="0.3">
      <c r="P4472" s="49"/>
      <c r="Q4472" s="48"/>
    </row>
    <row r="4473" spans="16:17" x14ac:dyDescent="0.3">
      <c r="P4473" s="49"/>
      <c r="Q4473" s="48"/>
    </row>
    <row r="4474" spans="16:17" x14ac:dyDescent="0.3">
      <c r="P4474" s="49"/>
      <c r="Q4474" s="48"/>
    </row>
    <row r="4475" spans="16:17" x14ac:dyDescent="0.3">
      <c r="P4475" s="49"/>
      <c r="Q4475" s="48"/>
    </row>
    <row r="4476" spans="16:17" x14ac:dyDescent="0.3">
      <c r="P4476" s="49"/>
      <c r="Q4476" s="48"/>
    </row>
    <row r="4477" spans="16:17" x14ac:dyDescent="0.3">
      <c r="P4477" s="49"/>
      <c r="Q4477" s="48"/>
    </row>
    <row r="4478" spans="16:17" x14ac:dyDescent="0.3">
      <c r="P4478" s="49"/>
      <c r="Q4478" s="48"/>
    </row>
    <row r="4479" spans="16:17" x14ac:dyDescent="0.3">
      <c r="P4479" s="49"/>
      <c r="Q4479" s="48"/>
    </row>
    <row r="4480" spans="16:17" x14ac:dyDescent="0.3">
      <c r="P4480" s="49"/>
      <c r="Q4480" s="48"/>
    </row>
    <row r="4481" spans="16:17" x14ac:dyDescent="0.3">
      <c r="P4481" s="49"/>
      <c r="Q4481" s="48"/>
    </row>
    <row r="4482" spans="16:17" x14ac:dyDescent="0.3">
      <c r="P4482" s="49"/>
      <c r="Q4482" s="48"/>
    </row>
    <row r="4483" spans="16:17" x14ac:dyDescent="0.3">
      <c r="P4483" s="49"/>
      <c r="Q4483" s="48"/>
    </row>
    <row r="4484" spans="16:17" x14ac:dyDescent="0.3">
      <c r="P4484" s="49"/>
      <c r="Q4484" s="48"/>
    </row>
    <row r="4485" spans="16:17" x14ac:dyDescent="0.3">
      <c r="P4485" s="49"/>
      <c r="Q4485" s="48"/>
    </row>
    <row r="4486" spans="16:17" x14ac:dyDescent="0.3">
      <c r="P4486" s="49"/>
      <c r="Q4486" s="48"/>
    </row>
    <row r="4487" spans="16:17" x14ac:dyDescent="0.3">
      <c r="P4487" s="49"/>
      <c r="Q4487" s="48"/>
    </row>
    <row r="4488" spans="16:17" x14ac:dyDescent="0.3">
      <c r="P4488" s="49"/>
      <c r="Q4488" s="48"/>
    </row>
    <row r="4489" spans="16:17" x14ac:dyDescent="0.3">
      <c r="P4489" s="49"/>
      <c r="Q4489" s="48"/>
    </row>
    <row r="4490" spans="16:17" x14ac:dyDescent="0.3">
      <c r="P4490" s="49"/>
      <c r="Q4490" s="48"/>
    </row>
    <row r="4491" spans="16:17" x14ac:dyDescent="0.3">
      <c r="P4491" s="49"/>
      <c r="Q4491" s="48"/>
    </row>
    <row r="4492" spans="16:17" x14ac:dyDescent="0.3">
      <c r="P4492" s="49"/>
      <c r="Q4492" s="48"/>
    </row>
    <row r="4493" spans="16:17" x14ac:dyDescent="0.3">
      <c r="P4493" s="49"/>
      <c r="Q4493" s="48"/>
    </row>
    <row r="4494" spans="16:17" x14ac:dyDescent="0.3">
      <c r="P4494" s="49"/>
      <c r="Q4494" s="48"/>
    </row>
    <row r="4495" spans="16:17" x14ac:dyDescent="0.3">
      <c r="P4495" s="49"/>
      <c r="Q4495" s="48"/>
    </row>
    <row r="4496" spans="16:17" x14ac:dyDescent="0.3">
      <c r="P4496" s="49"/>
      <c r="Q4496" s="48"/>
    </row>
    <row r="4497" spans="16:17" x14ac:dyDescent="0.3">
      <c r="P4497" s="49"/>
      <c r="Q4497" s="48"/>
    </row>
    <row r="4498" spans="16:17" x14ac:dyDescent="0.3">
      <c r="P4498" s="49"/>
      <c r="Q4498" s="48"/>
    </row>
    <row r="4499" spans="16:17" x14ac:dyDescent="0.3">
      <c r="P4499" s="49"/>
      <c r="Q4499" s="48"/>
    </row>
    <row r="4500" spans="16:17" x14ac:dyDescent="0.3">
      <c r="P4500" s="49"/>
      <c r="Q4500" s="48"/>
    </row>
    <row r="4501" spans="16:17" x14ac:dyDescent="0.3">
      <c r="P4501" s="49"/>
      <c r="Q4501" s="48"/>
    </row>
    <row r="4502" spans="16:17" x14ac:dyDescent="0.3">
      <c r="P4502" s="49"/>
      <c r="Q4502" s="48"/>
    </row>
    <row r="4503" spans="16:17" x14ac:dyDescent="0.3">
      <c r="P4503" s="49"/>
      <c r="Q4503" s="48"/>
    </row>
    <row r="4504" spans="16:17" x14ac:dyDescent="0.3">
      <c r="P4504" s="49"/>
      <c r="Q4504" s="48"/>
    </row>
    <row r="4505" spans="16:17" x14ac:dyDescent="0.3">
      <c r="P4505" s="49"/>
      <c r="Q4505" s="48"/>
    </row>
    <row r="4506" spans="16:17" x14ac:dyDescent="0.3">
      <c r="P4506" s="49"/>
      <c r="Q4506" s="48"/>
    </row>
    <row r="4507" spans="16:17" x14ac:dyDescent="0.3">
      <c r="P4507" s="49"/>
      <c r="Q4507" s="48"/>
    </row>
    <row r="4508" spans="16:17" x14ac:dyDescent="0.3">
      <c r="P4508" s="49"/>
      <c r="Q4508" s="48"/>
    </row>
    <row r="4509" spans="16:17" x14ac:dyDescent="0.3">
      <c r="P4509" s="49"/>
      <c r="Q4509" s="48"/>
    </row>
    <row r="4510" spans="16:17" x14ac:dyDescent="0.3">
      <c r="P4510" s="49"/>
      <c r="Q4510" s="48"/>
    </row>
    <row r="4511" spans="16:17" x14ac:dyDescent="0.3">
      <c r="P4511" s="49"/>
      <c r="Q4511" s="48"/>
    </row>
    <row r="4512" spans="16:17" x14ac:dyDescent="0.3">
      <c r="P4512" s="49"/>
      <c r="Q4512" s="48"/>
    </row>
    <row r="4513" spans="16:17" x14ac:dyDescent="0.3">
      <c r="P4513" s="49"/>
      <c r="Q4513" s="48"/>
    </row>
    <row r="4514" spans="16:17" x14ac:dyDescent="0.3">
      <c r="P4514" s="49"/>
      <c r="Q4514" s="48"/>
    </row>
    <row r="4515" spans="16:17" x14ac:dyDescent="0.3">
      <c r="P4515" s="49"/>
      <c r="Q4515" s="48"/>
    </row>
    <row r="4516" spans="16:17" x14ac:dyDescent="0.3">
      <c r="P4516" s="49"/>
      <c r="Q4516" s="48"/>
    </row>
    <row r="4517" spans="16:17" x14ac:dyDescent="0.3">
      <c r="P4517" s="49"/>
      <c r="Q4517" s="48"/>
    </row>
    <row r="4518" spans="16:17" x14ac:dyDescent="0.3">
      <c r="P4518" s="49"/>
      <c r="Q4518" s="48"/>
    </row>
    <row r="4519" spans="16:17" x14ac:dyDescent="0.3">
      <c r="P4519" s="49"/>
      <c r="Q4519" s="48"/>
    </row>
    <row r="4520" spans="16:17" x14ac:dyDescent="0.3">
      <c r="P4520" s="49"/>
      <c r="Q4520" s="48"/>
    </row>
    <row r="4521" spans="16:17" x14ac:dyDescent="0.3">
      <c r="P4521" s="49"/>
      <c r="Q4521" s="48"/>
    </row>
    <row r="4522" spans="16:17" x14ac:dyDescent="0.3">
      <c r="P4522" s="49"/>
      <c r="Q4522" s="48"/>
    </row>
    <row r="4523" spans="16:17" x14ac:dyDescent="0.3">
      <c r="P4523" s="49"/>
      <c r="Q4523" s="48"/>
    </row>
    <row r="4524" spans="16:17" x14ac:dyDescent="0.3">
      <c r="P4524" s="49"/>
      <c r="Q4524" s="48"/>
    </row>
    <row r="4525" spans="16:17" x14ac:dyDescent="0.3">
      <c r="P4525" s="49"/>
      <c r="Q4525" s="48"/>
    </row>
    <row r="4526" spans="16:17" x14ac:dyDescent="0.3">
      <c r="P4526" s="49"/>
      <c r="Q4526" s="48"/>
    </row>
    <row r="4527" spans="16:17" x14ac:dyDescent="0.3">
      <c r="P4527" s="49"/>
      <c r="Q4527" s="48"/>
    </row>
    <row r="4528" spans="16:17" x14ac:dyDescent="0.3">
      <c r="P4528" s="49"/>
      <c r="Q4528" s="48"/>
    </row>
    <row r="4529" spans="16:17" x14ac:dyDescent="0.3">
      <c r="P4529" s="49"/>
      <c r="Q4529" s="48"/>
    </row>
    <row r="4530" spans="16:17" x14ac:dyDescent="0.3">
      <c r="P4530" s="49"/>
      <c r="Q4530" s="48"/>
    </row>
    <row r="4531" spans="16:17" x14ac:dyDescent="0.3">
      <c r="P4531" s="49"/>
      <c r="Q4531" s="48"/>
    </row>
    <row r="4532" spans="16:17" x14ac:dyDescent="0.3">
      <c r="P4532" s="49"/>
      <c r="Q4532" s="48"/>
    </row>
    <row r="4533" spans="16:17" x14ac:dyDescent="0.3">
      <c r="P4533" s="49"/>
      <c r="Q4533" s="48"/>
    </row>
    <row r="4534" spans="16:17" x14ac:dyDescent="0.3">
      <c r="P4534" s="49"/>
      <c r="Q4534" s="48"/>
    </row>
    <row r="4535" spans="16:17" x14ac:dyDescent="0.3">
      <c r="P4535" s="49"/>
      <c r="Q4535" s="48"/>
    </row>
    <row r="4536" spans="16:17" x14ac:dyDescent="0.3">
      <c r="P4536" s="49"/>
      <c r="Q4536" s="48"/>
    </row>
    <row r="4537" spans="16:17" x14ac:dyDescent="0.3">
      <c r="P4537" s="49"/>
      <c r="Q4537" s="48"/>
    </row>
    <row r="4538" spans="16:17" x14ac:dyDescent="0.3">
      <c r="P4538" s="49"/>
      <c r="Q4538" s="48"/>
    </row>
    <row r="4539" spans="16:17" x14ac:dyDescent="0.3">
      <c r="P4539" s="49"/>
      <c r="Q4539" s="48"/>
    </row>
    <row r="4540" spans="16:17" x14ac:dyDescent="0.3">
      <c r="P4540" s="49"/>
      <c r="Q4540" s="48"/>
    </row>
    <row r="4541" spans="16:17" x14ac:dyDescent="0.3">
      <c r="P4541" s="49"/>
      <c r="Q4541" s="48"/>
    </row>
    <row r="4542" spans="16:17" x14ac:dyDescent="0.3">
      <c r="P4542" s="49"/>
      <c r="Q4542" s="48"/>
    </row>
    <row r="4543" spans="16:17" x14ac:dyDescent="0.3">
      <c r="P4543" s="49"/>
      <c r="Q4543" s="48"/>
    </row>
    <row r="4544" spans="16:17" x14ac:dyDescent="0.3">
      <c r="P4544" s="49"/>
      <c r="Q4544" s="48"/>
    </row>
    <row r="4545" spans="16:17" x14ac:dyDescent="0.3">
      <c r="P4545" s="49"/>
      <c r="Q4545" s="48"/>
    </row>
    <row r="4546" spans="16:17" x14ac:dyDescent="0.3">
      <c r="P4546" s="49"/>
      <c r="Q4546" s="48"/>
    </row>
    <row r="4547" spans="16:17" x14ac:dyDescent="0.3">
      <c r="P4547" s="49"/>
      <c r="Q4547" s="48"/>
    </row>
    <row r="4548" spans="16:17" x14ac:dyDescent="0.3">
      <c r="P4548" s="49"/>
      <c r="Q4548" s="48"/>
    </row>
    <row r="4549" spans="16:17" x14ac:dyDescent="0.3">
      <c r="P4549" s="49"/>
      <c r="Q4549" s="48"/>
    </row>
    <row r="4550" spans="16:17" x14ac:dyDescent="0.3">
      <c r="P4550" s="49"/>
      <c r="Q4550" s="48"/>
    </row>
    <row r="4551" spans="16:17" x14ac:dyDescent="0.3">
      <c r="P4551" s="49"/>
      <c r="Q4551" s="48"/>
    </row>
    <row r="4552" spans="16:17" x14ac:dyDescent="0.3">
      <c r="P4552" s="49"/>
      <c r="Q4552" s="48"/>
    </row>
    <row r="4553" spans="16:17" x14ac:dyDescent="0.3">
      <c r="P4553" s="49"/>
      <c r="Q4553" s="48"/>
    </row>
    <row r="4554" spans="16:17" x14ac:dyDescent="0.3">
      <c r="P4554" s="49"/>
      <c r="Q4554" s="48"/>
    </row>
    <row r="4555" spans="16:17" x14ac:dyDescent="0.3">
      <c r="P4555" s="49"/>
      <c r="Q4555" s="48"/>
    </row>
    <row r="4556" spans="16:17" x14ac:dyDescent="0.3">
      <c r="P4556" s="49"/>
      <c r="Q4556" s="48"/>
    </row>
    <row r="4557" spans="16:17" x14ac:dyDescent="0.3">
      <c r="P4557" s="49"/>
      <c r="Q4557" s="48"/>
    </row>
    <row r="4558" spans="16:17" x14ac:dyDescent="0.3">
      <c r="P4558" s="49"/>
      <c r="Q4558" s="48"/>
    </row>
    <row r="4559" spans="16:17" x14ac:dyDescent="0.3">
      <c r="P4559" s="49"/>
      <c r="Q4559" s="48"/>
    </row>
    <row r="4560" spans="16:17" x14ac:dyDescent="0.3">
      <c r="P4560" s="49"/>
      <c r="Q4560" s="48"/>
    </row>
    <row r="4561" spans="16:17" x14ac:dyDescent="0.3">
      <c r="P4561" s="49"/>
      <c r="Q4561" s="48"/>
    </row>
    <row r="4562" spans="16:17" x14ac:dyDescent="0.3">
      <c r="P4562" s="49"/>
      <c r="Q4562" s="48"/>
    </row>
    <row r="4563" spans="16:17" x14ac:dyDescent="0.3">
      <c r="P4563" s="49"/>
      <c r="Q4563" s="48"/>
    </row>
    <row r="4564" spans="16:17" x14ac:dyDescent="0.3">
      <c r="P4564" s="49"/>
      <c r="Q4564" s="48"/>
    </row>
    <row r="4565" spans="16:17" x14ac:dyDescent="0.3">
      <c r="P4565" s="49"/>
      <c r="Q4565" s="48"/>
    </row>
    <row r="4566" spans="16:17" x14ac:dyDescent="0.3">
      <c r="P4566" s="49"/>
      <c r="Q4566" s="48"/>
    </row>
    <row r="4567" spans="16:17" x14ac:dyDescent="0.3">
      <c r="P4567" s="49"/>
      <c r="Q4567" s="48"/>
    </row>
    <row r="4568" spans="16:17" x14ac:dyDescent="0.3">
      <c r="P4568" s="49"/>
      <c r="Q4568" s="48"/>
    </row>
    <row r="4569" spans="16:17" x14ac:dyDescent="0.3">
      <c r="P4569" s="49"/>
      <c r="Q4569" s="48"/>
    </row>
    <row r="4570" spans="16:17" x14ac:dyDescent="0.3">
      <c r="P4570" s="49"/>
      <c r="Q4570" s="48"/>
    </row>
    <row r="4571" spans="16:17" x14ac:dyDescent="0.3">
      <c r="P4571" s="49"/>
      <c r="Q4571" s="48"/>
    </row>
    <row r="4572" spans="16:17" x14ac:dyDescent="0.3">
      <c r="P4572" s="49"/>
      <c r="Q4572" s="48"/>
    </row>
    <row r="4573" spans="16:17" x14ac:dyDescent="0.3">
      <c r="P4573" s="49"/>
      <c r="Q4573" s="48"/>
    </row>
    <row r="4574" spans="16:17" x14ac:dyDescent="0.3">
      <c r="P4574" s="49"/>
      <c r="Q4574" s="48"/>
    </row>
    <row r="4575" spans="16:17" x14ac:dyDescent="0.3">
      <c r="P4575" s="49"/>
      <c r="Q4575" s="48"/>
    </row>
    <row r="4576" spans="16:17" x14ac:dyDescent="0.3">
      <c r="P4576" s="49"/>
      <c r="Q4576" s="48"/>
    </row>
    <row r="4577" spans="16:17" x14ac:dyDescent="0.3">
      <c r="P4577" s="49"/>
      <c r="Q4577" s="48"/>
    </row>
    <row r="4578" spans="16:17" x14ac:dyDescent="0.3">
      <c r="P4578" s="49"/>
      <c r="Q4578" s="48"/>
    </row>
    <row r="4579" spans="16:17" x14ac:dyDescent="0.3">
      <c r="P4579" s="49"/>
      <c r="Q4579" s="48"/>
    </row>
    <row r="4580" spans="16:17" x14ac:dyDescent="0.3">
      <c r="P4580" s="49"/>
      <c r="Q4580" s="48"/>
    </row>
    <row r="4581" spans="16:17" x14ac:dyDescent="0.3">
      <c r="P4581" s="49"/>
      <c r="Q4581" s="48"/>
    </row>
    <row r="4582" spans="16:17" x14ac:dyDescent="0.3">
      <c r="P4582" s="49"/>
      <c r="Q4582" s="48"/>
    </row>
    <row r="4583" spans="16:17" x14ac:dyDescent="0.3">
      <c r="P4583" s="49"/>
      <c r="Q4583" s="48"/>
    </row>
    <row r="4584" spans="16:17" x14ac:dyDescent="0.3">
      <c r="P4584" s="49"/>
      <c r="Q4584" s="48"/>
    </row>
    <row r="4585" spans="16:17" x14ac:dyDescent="0.3">
      <c r="P4585" s="49"/>
      <c r="Q4585" s="48"/>
    </row>
    <row r="4586" spans="16:17" x14ac:dyDescent="0.3">
      <c r="P4586" s="49"/>
      <c r="Q4586" s="48"/>
    </row>
    <row r="4587" spans="16:17" x14ac:dyDescent="0.3">
      <c r="P4587" s="49"/>
      <c r="Q4587" s="48"/>
    </row>
    <row r="4588" spans="16:17" x14ac:dyDescent="0.3">
      <c r="P4588" s="49"/>
      <c r="Q4588" s="48"/>
    </row>
    <row r="4589" spans="16:17" x14ac:dyDescent="0.3">
      <c r="P4589" s="49"/>
      <c r="Q4589" s="48"/>
    </row>
    <row r="4590" spans="16:17" x14ac:dyDescent="0.3">
      <c r="P4590" s="49"/>
      <c r="Q4590" s="48"/>
    </row>
    <row r="4591" spans="16:17" x14ac:dyDescent="0.3">
      <c r="P4591" s="49"/>
      <c r="Q4591" s="48"/>
    </row>
    <row r="4592" spans="16:17" x14ac:dyDescent="0.3">
      <c r="P4592" s="49"/>
      <c r="Q4592" s="48"/>
    </row>
    <row r="4593" spans="16:17" x14ac:dyDescent="0.3">
      <c r="P4593" s="49"/>
      <c r="Q4593" s="48"/>
    </row>
    <row r="4594" spans="16:17" x14ac:dyDescent="0.3">
      <c r="P4594" s="49"/>
      <c r="Q4594" s="48"/>
    </row>
    <row r="4595" spans="16:17" x14ac:dyDescent="0.3">
      <c r="P4595" s="49"/>
      <c r="Q4595" s="48"/>
    </row>
    <row r="4596" spans="16:17" x14ac:dyDescent="0.3">
      <c r="P4596" s="49"/>
      <c r="Q4596" s="48"/>
    </row>
    <row r="4597" spans="16:17" x14ac:dyDescent="0.3">
      <c r="P4597" s="49"/>
      <c r="Q4597" s="48"/>
    </row>
    <row r="4598" spans="16:17" x14ac:dyDescent="0.3">
      <c r="P4598" s="49"/>
      <c r="Q4598" s="48"/>
    </row>
    <row r="4599" spans="16:17" x14ac:dyDescent="0.3">
      <c r="P4599" s="49"/>
      <c r="Q4599" s="48"/>
    </row>
    <row r="4600" spans="16:17" x14ac:dyDescent="0.3">
      <c r="P4600" s="49"/>
      <c r="Q4600" s="48"/>
    </row>
    <row r="4601" spans="16:17" x14ac:dyDescent="0.3">
      <c r="P4601" s="49"/>
      <c r="Q4601" s="48"/>
    </row>
    <row r="4602" spans="16:17" x14ac:dyDescent="0.3">
      <c r="P4602" s="49"/>
      <c r="Q4602" s="48"/>
    </row>
    <row r="4603" spans="16:17" x14ac:dyDescent="0.3">
      <c r="P4603" s="49"/>
      <c r="Q4603" s="48"/>
    </row>
    <row r="4604" spans="16:17" x14ac:dyDescent="0.3">
      <c r="P4604" s="49"/>
      <c r="Q4604" s="48"/>
    </row>
    <row r="4605" spans="16:17" x14ac:dyDescent="0.3">
      <c r="P4605" s="49"/>
      <c r="Q4605" s="48"/>
    </row>
    <row r="4606" spans="16:17" x14ac:dyDescent="0.3">
      <c r="P4606" s="49"/>
      <c r="Q4606" s="48"/>
    </row>
    <row r="4607" spans="16:17" x14ac:dyDescent="0.3">
      <c r="P4607" s="49"/>
      <c r="Q4607" s="48"/>
    </row>
    <row r="4608" spans="16:17" x14ac:dyDescent="0.3">
      <c r="P4608" s="49"/>
      <c r="Q4608" s="48"/>
    </row>
    <row r="4609" spans="16:17" x14ac:dyDescent="0.3">
      <c r="P4609" s="49"/>
      <c r="Q4609" s="48"/>
    </row>
    <row r="4610" spans="16:17" x14ac:dyDescent="0.3">
      <c r="P4610" s="49"/>
      <c r="Q4610" s="48"/>
    </row>
    <row r="4611" spans="16:17" x14ac:dyDescent="0.3">
      <c r="P4611" s="49"/>
      <c r="Q4611" s="48"/>
    </row>
    <row r="4612" spans="16:17" x14ac:dyDescent="0.3">
      <c r="P4612" s="49"/>
      <c r="Q4612" s="48"/>
    </row>
    <row r="4613" spans="16:17" x14ac:dyDescent="0.3">
      <c r="P4613" s="49"/>
      <c r="Q4613" s="48"/>
    </row>
    <row r="4614" spans="16:17" x14ac:dyDescent="0.3">
      <c r="P4614" s="49"/>
      <c r="Q4614" s="48"/>
    </row>
    <row r="4615" spans="16:17" x14ac:dyDescent="0.3">
      <c r="P4615" s="49"/>
      <c r="Q4615" s="48"/>
    </row>
    <row r="4616" spans="16:17" x14ac:dyDescent="0.3">
      <c r="P4616" s="49"/>
      <c r="Q4616" s="48"/>
    </row>
    <row r="4617" spans="16:17" x14ac:dyDescent="0.3">
      <c r="P4617" s="49"/>
      <c r="Q4617" s="48"/>
    </row>
    <row r="4618" spans="16:17" x14ac:dyDescent="0.3">
      <c r="P4618" s="49"/>
      <c r="Q4618" s="48"/>
    </row>
    <row r="4619" spans="16:17" x14ac:dyDescent="0.3">
      <c r="P4619" s="49"/>
      <c r="Q4619" s="48"/>
    </row>
    <row r="4620" spans="16:17" x14ac:dyDescent="0.3">
      <c r="P4620" s="49"/>
      <c r="Q4620" s="48"/>
    </row>
    <row r="4621" spans="16:17" x14ac:dyDescent="0.3">
      <c r="P4621" s="49"/>
      <c r="Q4621" s="48"/>
    </row>
    <row r="4622" spans="16:17" x14ac:dyDescent="0.3">
      <c r="P4622" s="49"/>
      <c r="Q4622" s="48"/>
    </row>
    <row r="4623" spans="16:17" x14ac:dyDescent="0.3">
      <c r="P4623" s="49"/>
      <c r="Q4623" s="48"/>
    </row>
    <row r="4624" spans="16:17" x14ac:dyDescent="0.3">
      <c r="P4624" s="49"/>
      <c r="Q4624" s="48"/>
    </row>
    <row r="4625" spans="16:17" x14ac:dyDescent="0.3">
      <c r="P4625" s="49"/>
      <c r="Q4625" s="48"/>
    </row>
    <row r="4626" spans="16:17" x14ac:dyDescent="0.3">
      <c r="P4626" s="49"/>
      <c r="Q4626" s="48"/>
    </row>
    <row r="4627" spans="16:17" x14ac:dyDescent="0.3">
      <c r="P4627" s="49"/>
      <c r="Q4627" s="48"/>
    </row>
    <row r="4628" spans="16:17" x14ac:dyDescent="0.3">
      <c r="P4628" s="49"/>
      <c r="Q4628" s="48"/>
    </row>
    <row r="4629" spans="16:17" x14ac:dyDescent="0.3">
      <c r="P4629" s="49"/>
      <c r="Q4629" s="48"/>
    </row>
    <row r="4630" spans="16:17" x14ac:dyDescent="0.3">
      <c r="P4630" s="49"/>
      <c r="Q4630" s="48"/>
    </row>
    <row r="4631" spans="16:17" x14ac:dyDescent="0.3">
      <c r="P4631" s="49"/>
      <c r="Q4631" s="48"/>
    </row>
    <row r="4632" spans="16:17" x14ac:dyDescent="0.3">
      <c r="P4632" s="49"/>
      <c r="Q4632" s="48"/>
    </row>
    <row r="4633" spans="16:17" x14ac:dyDescent="0.3">
      <c r="P4633" s="49"/>
      <c r="Q4633" s="48"/>
    </row>
    <row r="4634" spans="16:17" x14ac:dyDescent="0.3">
      <c r="P4634" s="49"/>
      <c r="Q4634" s="48"/>
    </row>
    <row r="4635" spans="16:17" x14ac:dyDescent="0.3">
      <c r="P4635" s="49"/>
      <c r="Q4635" s="48"/>
    </row>
    <row r="4636" spans="16:17" x14ac:dyDescent="0.3">
      <c r="P4636" s="49"/>
      <c r="Q4636" s="48"/>
    </row>
    <row r="4637" spans="16:17" x14ac:dyDescent="0.3">
      <c r="P4637" s="49"/>
      <c r="Q4637" s="48"/>
    </row>
    <row r="4638" spans="16:17" x14ac:dyDescent="0.3">
      <c r="P4638" s="49"/>
      <c r="Q4638" s="48"/>
    </row>
    <row r="4639" spans="16:17" x14ac:dyDescent="0.3">
      <c r="P4639" s="49"/>
      <c r="Q4639" s="48"/>
    </row>
    <row r="4640" spans="16:17" x14ac:dyDescent="0.3">
      <c r="P4640" s="49"/>
      <c r="Q4640" s="48"/>
    </row>
    <row r="4641" spans="16:17" x14ac:dyDescent="0.3">
      <c r="P4641" s="49"/>
      <c r="Q4641" s="48"/>
    </row>
    <row r="4642" spans="16:17" x14ac:dyDescent="0.3">
      <c r="P4642" s="49"/>
      <c r="Q4642" s="48"/>
    </row>
    <row r="4643" spans="16:17" x14ac:dyDescent="0.3">
      <c r="P4643" s="49"/>
      <c r="Q4643" s="48"/>
    </row>
    <row r="4644" spans="16:17" x14ac:dyDescent="0.3">
      <c r="P4644" s="49"/>
      <c r="Q4644" s="48"/>
    </row>
    <row r="4645" spans="16:17" x14ac:dyDescent="0.3">
      <c r="P4645" s="49"/>
      <c r="Q4645" s="48"/>
    </row>
    <row r="4646" spans="16:17" x14ac:dyDescent="0.3">
      <c r="P4646" s="49"/>
      <c r="Q4646" s="48"/>
    </row>
    <row r="4647" spans="16:17" x14ac:dyDescent="0.3">
      <c r="P4647" s="49"/>
      <c r="Q4647" s="48"/>
    </row>
    <row r="4648" spans="16:17" x14ac:dyDescent="0.3">
      <c r="P4648" s="49"/>
      <c r="Q4648" s="48"/>
    </row>
    <row r="4649" spans="16:17" x14ac:dyDescent="0.3">
      <c r="P4649" s="49"/>
      <c r="Q4649" s="48"/>
    </row>
    <row r="4650" spans="16:17" x14ac:dyDescent="0.3">
      <c r="P4650" s="49"/>
      <c r="Q4650" s="48"/>
    </row>
    <row r="4651" spans="16:17" x14ac:dyDescent="0.3">
      <c r="P4651" s="49"/>
      <c r="Q4651" s="48"/>
    </row>
    <row r="4652" spans="16:17" x14ac:dyDescent="0.3">
      <c r="P4652" s="49"/>
      <c r="Q4652" s="48"/>
    </row>
    <row r="4653" spans="16:17" x14ac:dyDescent="0.3">
      <c r="P4653" s="49"/>
      <c r="Q4653" s="48"/>
    </row>
    <row r="4654" spans="16:17" x14ac:dyDescent="0.3">
      <c r="P4654" s="49"/>
      <c r="Q4654" s="48"/>
    </row>
    <row r="4655" spans="16:17" x14ac:dyDescent="0.3">
      <c r="P4655" s="49"/>
      <c r="Q4655" s="48"/>
    </row>
    <row r="4656" spans="16:17" x14ac:dyDescent="0.3">
      <c r="P4656" s="49"/>
      <c r="Q4656" s="48"/>
    </row>
    <row r="4657" spans="16:17" x14ac:dyDescent="0.3">
      <c r="P4657" s="49"/>
      <c r="Q4657" s="48"/>
    </row>
    <row r="4658" spans="16:17" x14ac:dyDescent="0.3">
      <c r="P4658" s="49"/>
      <c r="Q4658" s="48"/>
    </row>
    <row r="4659" spans="16:17" x14ac:dyDescent="0.3">
      <c r="P4659" s="49"/>
      <c r="Q4659" s="48"/>
    </row>
    <row r="4660" spans="16:17" x14ac:dyDescent="0.3">
      <c r="P4660" s="49"/>
      <c r="Q4660" s="48"/>
    </row>
    <row r="4661" spans="16:17" x14ac:dyDescent="0.3">
      <c r="P4661" s="49"/>
      <c r="Q4661" s="48"/>
    </row>
    <row r="4662" spans="16:17" x14ac:dyDescent="0.3">
      <c r="P4662" s="49"/>
      <c r="Q4662" s="48"/>
    </row>
    <row r="4663" spans="16:17" x14ac:dyDescent="0.3">
      <c r="P4663" s="49"/>
      <c r="Q4663" s="48"/>
    </row>
    <row r="4664" spans="16:17" x14ac:dyDescent="0.3">
      <c r="P4664" s="49"/>
      <c r="Q4664" s="48"/>
    </row>
    <row r="4665" spans="16:17" x14ac:dyDescent="0.3">
      <c r="P4665" s="49"/>
      <c r="Q4665" s="48"/>
    </row>
    <row r="4666" spans="16:17" x14ac:dyDescent="0.3">
      <c r="P4666" s="49"/>
      <c r="Q4666" s="48"/>
    </row>
    <row r="4667" spans="16:17" x14ac:dyDescent="0.3">
      <c r="P4667" s="49"/>
      <c r="Q4667" s="48"/>
    </row>
    <row r="4668" spans="16:17" x14ac:dyDescent="0.3">
      <c r="P4668" s="49"/>
      <c r="Q4668" s="48"/>
    </row>
    <row r="4669" spans="16:17" x14ac:dyDescent="0.3">
      <c r="P4669" s="49"/>
      <c r="Q4669" s="48"/>
    </row>
    <row r="4670" spans="16:17" x14ac:dyDescent="0.3">
      <c r="P4670" s="49"/>
      <c r="Q4670" s="48"/>
    </row>
    <row r="4671" spans="16:17" x14ac:dyDescent="0.3">
      <c r="P4671" s="49"/>
      <c r="Q4671" s="48"/>
    </row>
    <row r="4672" spans="16:17" x14ac:dyDescent="0.3">
      <c r="P4672" s="49"/>
      <c r="Q4672" s="48"/>
    </row>
    <row r="4673" spans="16:17" x14ac:dyDescent="0.3">
      <c r="P4673" s="49"/>
      <c r="Q4673" s="48"/>
    </row>
    <row r="4674" spans="16:17" x14ac:dyDescent="0.3">
      <c r="P4674" s="49"/>
      <c r="Q4674" s="48"/>
    </row>
    <row r="4675" spans="16:17" x14ac:dyDescent="0.3">
      <c r="P4675" s="49"/>
      <c r="Q4675" s="48"/>
    </row>
    <row r="4676" spans="16:17" x14ac:dyDescent="0.3">
      <c r="P4676" s="49"/>
      <c r="Q4676" s="48"/>
    </row>
    <row r="4677" spans="16:17" x14ac:dyDescent="0.3">
      <c r="P4677" s="49"/>
      <c r="Q4677" s="48"/>
    </row>
    <row r="4678" spans="16:17" x14ac:dyDescent="0.3">
      <c r="P4678" s="49"/>
      <c r="Q4678" s="48"/>
    </row>
    <row r="4679" spans="16:17" x14ac:dyDescent="0.3">
      <c r="P4679" s="49"/>
      <c r="Q4679" s="48"/>
    </row>
    <row r="4680" spans="16:17" x14ac:dyDescent="0.3">
      <c r="P4680" s="49"/>
      <c r="Q4680" s="48"/>
    </row>
    <row r="4681" spans="16:17" x14ac:dyDescent="0.3">
      <c r="P4681" s="49"/>
      <c r="Q4681" s="48"/>
    </row>
    <row r="4682" spans="16:17" x14ac:dyDescent="0.3">
      <c r="P4682" s="49"/>
      <c r="Q4682" s="48"/>
    </row>
    <row r="4683" spans="16:17" x14ac:dyDescent="0.3">
      <c r="P4683" s="49"/>
      <c r="Q4683" s="48"/>
    </row>
    <row r="4684" spans="16:17" x14ac:dyDescent="0.3">
      <c r="P4684" s="49"/>
      <c r="Q4684" s="48"/>
    </row>
    <row r="4685" spans="16:17" x14ac:dyDescent="0.3">
      <c r="P4685" s="49"/>
      <c r="Q4685" s="48"/>
    </row>
    <row r="4686" spans="16:17" x14ac:dyDescent="0.3">
      <c r="P4686" s="49"/>
      <c r="Q4686" s="48"/>
    </row>
    <row r="4687" spans="16:17" x14ac:dyDescent="0.3">
      <c r="P4687" s="49"/>
      <c r="Q4687" s="48"/>
    </row>
    <row r="4688" spans="16:17" x14ac:dyDescent="0.3">
      <c r="P4688" s="49"/>
      <c r="Q4688" s="48"/>
    </row>
    <row r="4689" spans="16:17" x14ac:dyDescent="0.3">
      <c r="P4689" s="49"/>
      <c r="Q4689" s="48"/>
    </row>
    <row r="4690" spans="16:17" x14ac:dyDescent="0.3">
      <c r="P4690" s="49"/>
      <c r="Q4690" s="48"/>
    </row>
    <row r="4691" spans="16:17" x14ac:dyDescent="0.3">
      <c r="P4691" s="49"/>
      <c r="Q4691" s="48"/>
    </row>
    <row r="4692" spans="16:17" x14ac:dyDescent="0.3">
      <c r="P4692" s="49"/>
      <c r="Q4692" s="48"/>
    </row>
    <row r="4693" spans="16:17" x14ac:dyDescent="0.3">
      <c r="P4693" s="49"/>
      <c r="Q4693" s="48"/>
    </row>
    <row r="4694" spans="16:17" x14ac:dyDescent="0.3">
      <c r="P4694" s="49"/>
      <c r="Q4694" s="48"/>
    </row>
    <row r="4695" spans="16:17" x14ac:dyDescent="0.3">
      <c r="P4695" s="49"/>
      <c r="Q4695" s="48"/>
    </row>
    <row r="4696" spans="16:17" x14ac:dyDescent="0.3">
      <c r="P4696" s="49"/>
      <c r="Q4696" s="48"/>
    </row>
    <row r="4697" spans="16:17" x14ac:dyDescent="0.3">
      <c r="P4697" s="49"/>
      <c r="Q4697" s="48"/>
    </row>
    <row r="4698" spans="16:17" x14ac:dyDescent="0.3">
      <c r="P4698" s="49"/>
      <c r="Q4698" s="48"/>
    </row>
    <row r="4699" spans="16:17" x14ac:dyDescent="0.3">
      <c r="P4699" s="49"/>
      <c r="Q4699" s="48"/>
    </row>
    <row r="4700" spans="16:17" x14ac:dyDescent="0.3">
      <c r="P4700" s="49"/>
      <c r="Q4700" s="48"/>
    </row>
    <row r="4701" spans="16:17" x14ac:dyDescent="0.3">
      <c r="P4701" s="49"/>
      <c r="Q4701" s="48"/>
    </row>
    <row r="4702" spans="16:17" x14ac:dyDescent="0.3">
      <c r="P4702" s="49"/>
      <c r="Q4702" s="48"/>
    </row>
    <row r="4703" spans="16:17" x14ac:dyDescent="0.3">
      <c r="P4703" s="49"/>
      <c r="Q4703" s="48"/>
    </row>
    <row r="4704" spans="16:17" x14ac:dyDescent="0.3">
      <c r="P4704" s="49"/>
      <c r="Q4704" s="48"/>
    </row>
    <row r="4705" spans="16:17" x14ac:dyDescent="0.3">
      <c r="P4705" s="49"/>
      <c r="Q4705" s="48"/>
    </row>
    <row r="4706" spans="16:17" x14ac:dyDescent="0.3">
      <c r="P4706" s="49"/>
      <c r="Q4706" s="48"/>
    </row>
    <row r="4707" spans="16:17" x14ac:dyDescent="0.3">
      <c r="P4707" s="49"/>
      <c r="Q4707" s="48"/>
    </row>
    <row r="4708" spans="16:17" x14ac:dyDescent="0.3">
      <c r="P4708" s="49"/>
      <c r="Q4708" s="48"/>
    </row>
    <row r="4709" spans="16:17" x14ac:dyDescent="0.3">
      <c r="P4709" s="49"/>
      <c r="Q4709" s="48"/>
    </row>
    <row r="4710" spans="16:17" x14ac:dyDescent="0.3">
      <c r="P4710" s="49"/>
      <c r="Q4710" s="48"/>
    </row>
    <row r="4711" spans="16:17" x14ac:dyDescent="0.3">
      <c r="P4711" s="49"/>
      <c r="Q4711" s="48"/>
    </row>
    <row r="4712" spans="16:17" x14ac:dyDescent="0.3">
      <c r="P4712" s="49"/>
      <c r="Q4712" s="48"/>
    </row>
    <row r="4713" spans="16:17" x14ac:dyDescent="0.3">
      <c r="P4713" s="49"/>
      <c r="Q4713" s="48"/>
    </row>
    <row r="4714" spans="16:17" x14ac:dyDescent="0.3">
      <c r="P4714" s="49"/>
      <c r="Q4714" s="48"/>
    </row>
    <row r="4715" spans="16:17" x14ac:dyDescent="0.3">
      <c r="P4715" s="49"/>
      <c r="Q4715" s="48"/>
    </row>
    <row r="4716" spans="16:17" x14ac:dyDescent="0.3">
      <c r="P4716" s="49"/>
      <c r="Q4716" s="48"/>
    </row>
    <row r="4717" spans="16:17" x14ac:dyDescent="0.3">
      <c r="P4717" s="49"/>
      <c r="Q4717" s="48"/>
    </row>
    <row r="4718" spans="16:17" x14ac:dyDescent="0.3">
      <c r="P4718" s="49"/>
      <c r="Q4718" s="48"/>
    </row>
    <row r="4719" spans="16:17" x14ac:dyDescent="0.3">
      <c r="P4719" s="49"/>
      <c r="Q4719" s="48"/>
    </row>
    <row r="4720" spans="16:17" x14ac:dyDescent="0.3">
      <c r="P4720" s="49"/>
      <c r="Q4720" s="48"/>
    </row>
    <row r="4721" spans="16:17" x14ac:dyDescent="0.3">
      <c r="P4721" s="49"/>
      <c r="Q4721" s="48"/>
    </row>
    <row r="4722" spans="16:17" x14ac:dyDescent="0.3">
      <c r="P4722" s="49"/>
      <c r="Q4722" s="48"/>
    </row>
    <row r="4723" spans="16:17" x14ac:dyDescent="0.3">
      <c r="P4723" s="49"/>
      <c r="Q4723" s="48"/>
    </row>
    <row r="4724" spans="16:17" x14ac:dyDescent="0.3">
      <c r="P4724" s="49"/>
      <c r="Q4724" s="48"/>
    </row>
    <row r="4725" spans="16:17" x14ac:dyDescent="0.3">
      <c r="P4725" s="49"/>
      <c r="Q4725" s="48"/>
    </row>
    <row r="4726" spans="16:17" x14ac:dyDescent="0.3">
      <c r="P4726" s="49"/>
      <c r="Q4726" s="48"/>
    </row>
    <row r="4727" spans="16:17" x14ac:dyDescent="0.3">
      <c r="P4727" s="49"/>
      <c r="Q4727" s="48"/>
    </row>
    <row r="4728" spans="16:17" x14ac:dyDescent="0.3">
      <c r="P4728" s="49"/>
      <c r="Q4728" s="48"/>
    </row>
    <row r="4729" spans="16:17" x14ac:dyDescent="0.3">
      <c r="P4729" s="49"/>
      <c r="Q4729" s="48"/>
    </row>
    <row r="4730" spans="16:17" x14ac:dyDescent="0.3">
      <c r="P4730" s="49"/>
      <c r="Q4730" s="48"/>
    </row>
    <row r="4731" spans="16:17" x14ac:dyDescent="0.3">
      <c r="P4731" s="49"/>
      <c r="Q4731" s="48"/>
    </row>
    <row r="4732" spans="16:17" x14ac:dyDescent="0.3">
      <c r="P4732" s="49"/>
      <c r="Q4732" s="48"/>
    </row>
    <row r="4733" spans="16:17" x14ac:dyDescent="0.3">
      <c r="P4733" s="49"/>
      <c r="Q4733" s="48"/>
    </row>
    <row r="4734" spans="16:17" x14ac:dyDescent="0.3">
      <c r="P4734" s="49"/>
      <c r="Q4734" s="48"/>
    </row>
    <row r="4735" spans="16:17" x14ac:dyDescent="0.3">
      <c r="P4735" s="49"/>
      <c r="Q4735" s="48"/>
    </row>
    <row r="4736" spans="16:17" x14ac:dyDescent="0.3">
      <c r="P4736" s="49"/>
      <c r="Q4736" s="48"/>
    </row>
    <row r="4737" spans="16:17" x14ac:dyDescent="0.3">
      <c r="P4737" s="49"/>
      <c r="Q4737" s="48"/>
    </row>
    <row r="4738" spans="16:17" x14ac:dyDescent="0.3">
      <c r="P4738" s="49"/>
      <c r="Q4738" s="48"/>
    </row>
    <row r="4739" spans="16:17" x14ac:dyDescent="0.3">
      <c r="P4739" s="49"/>
      <c r="Q4739" s="48"/>
    </row>
    <row r="4740" spans="16:17" x14ac:dyDescent="0.3">
      <c r="P4740" s="49"/>
      <c r="Q4740" s="48"/>
    </row>
    <row r="4741" spans="16:17" x14ac:dyDescent="0.3">
      <c r="P4741" s="49"/>
      <c r="Q4741" s="48"/>
    </row>
    <row r="4742" spans="16:17" x14ac:dyDescent="0.3">
      <c r="P4742" s="49"/>
      <c r="Q4742" s="48"/>
    </row>
    <row r="4743" spans="16:17" x14ac:dyDescent="0.3">
      <c r="P4743" s="49"/>
      <c r="Q4743" s="48"/>
    </row>
    <row r="4744" spans="16:17" x14ac:dyDescent="0.3">
      <c r="P4744" s="49"/>
      <c r="Q4744" s="48"/>
    </row>
    <row r="4745" spans="16:17" x14ac:dyDescent="0.3">
      <c r="P4745" s="49"/>
      <c r="Q4745" s="48"/>
    </row>
    <row r="4746" spans="16:17" x14ac:dyDescent="0.3">
      <c r="P4746" s="49"/>
      <c r="Q4746" s="48"/>
    </row>
    <row r="4747" spans="16:17" x14ac:dyDescent="0.3">
      <c r="P4747" s="49"/>
      <c r="Q4747" s="48"/>
    </row>
    <row r="4748" spans="16:17" x14ac:dyDescent="0.3">
      <c r="P4748" s="49"/>
      <c r="Q4748" s="48"/>
    </row>
    <row r="4749" spans="16:17" x14ac:dyDescent="0.3">
      <c r="P4749" s="49"/>
      <c r="Q4749" s="48"/>
    </row>
    <row r="4750" spans="16:17" x14ac:dyDescent="0.3">
      <c r="P4750" s="49"/>
      <c r="Q4750" s="48"/>
    </row>
    <row r="4751" spans="16:17" x14ac:dyDescent="0.3">
      <c r="P4751" s="49"/>
      <c r="Q4751" s="48"/>
    </row>
    <row r="4752" spans="16:17" x14ac:dyDescent="0.3">
      <c r="P4752" s="49"/>
      <c r="Q4752" s="48"/>
    </row>
    <row r="4753" spans="16:17" x14ac:dyDescent="0.3">
      <c r="P4753" s="49"/>
      <c r="Q4753" s="48"/>
    </row>
    <row r="4754" spans="16:17" x14ac:dyDescent="0.3">
      <c r="P4754" s="49"/>
      <c r="Q4754" s="48"/>
    </row>
    <row r="4755" spans="16:17" x14ac:dyDescent="0.3">
      <c r="P4755" s="49"/>
      <c r="Q4755" s="48"/>
    </row>
    <row r="4756" spans="16:17" x14ac:dyDescent="0.3">
      <c r="P4756" s="49"/>
      <c r="Q4756" s="48"/>
    </row>
    <row r="4757" spans="16:17" x14ac:dyDescent="0.3">
      <c r="P4757" s="49"/>
      <c r="Q4757" s="48"/>
    </row>
    <row r="4758" spans="16:17" x14ac:dyDescent="0.3">
      <c r="P4758" s="49"/>
      <c r="Q4758" s="48"/>
    </row>
    <row r="4759" spans="16:17" x14ac:dyDescent="0.3">
      <c r="P4759" s="49"/>
      <c r="Q4759" s="48"/>
    </row>
    <row r="4760" spans="16:17" x14ac:dyDescent="0.3">
      <c r="P4760" s="49"/>
      <c r="Q4760" s="48"/>
    </row>
    <row r="4761" spans="16:17" x14ac:dyDescent="0.3">
      <c r="P4761" s="49"/>
      <c r="Q4761" s="48"/>
    </row>
    <row r="4762" spans="16:17" x14ac:dyDescent="0.3">
      <c r="P4762" s="49"/>
      <c r="Q4762" s="48"/>
    </row>
    <row r="4763" spans="16:17" x14ac:dyDescent="0.3">
      <c r="P4763" s="49"/>
      <c r="Q4763" s="48"/>
    </row>
    <row r="4764" spans="16:17" x14ac:dyDescent="0.3">
      <c r="P4764" s="49"/>
      <c r="Q4764" s="48"/>
    </row>
    <row r="4765" spans="16:17" x14ac:dyDescent="0.3">
      <c r="P4765" s="49"/>
      <c r="Q4765" s="48"/>
    </row>
    <row r="4766" spans="16:17" x14ac:dyDescent="0.3">
      <c r="P4766" s="49"/>
      <c r="Q4766" s="48"/>
    </row>
    <row r="4767" spans="16:17" x14ac:dyDescent="0.3">
      <c r="P4767" s="49"/>
      <c r="Q4767" s="48"/>
    </row>
    <row r="4768" spans="16:17" x14ac:dyDescent="0.3">
      <c r="P4768" s="49"/>
      <c r="Q4768" s="48"/>
    </row>
    <row r="4769" spans="16:17" x14ac:dyDescent="0.3">
      <c r="P4769" s="49"/>
      <c r="Q4769" s="48"/>
    </row>
    <row r="4770" spans="16:17" x14ac:dyDescent="0.3">
      <c r="P4770" s="49"/>
      <c r="Q4770" s="48"/>
    </row>
    <row r="4771" spans="16:17" x14ac:dyDescent="0.3">
      <c r="P4771" s="49"/>
      <c r="Q4771" s="48"/>
    </row>
    <row r="4772" spans="16:17" x14ac:dyDescent="0.3">
      <c r="P4772" s="49"/>
      <c r="Q4772" s="48"/>
    </row>
    <row r="4773" spans="16:17" x14ac:dyDescent="0.3">
      <c r="P4773" s="49"/>
      <c r="Q4773" s="48"/>
    </row>
    <row r="4774" spans="16:17" x14ac:dyDescent="0.3">
      <c r="P4774" s="49"/>
      <c r="Q4774" s="48"/>
    </row>
    <row r="4775" spans="16:17" x14ac:dyDescent="0.3">
      <c r="P4775" s="49"/>
      <c r="Q4775" s="48"/>
    </row>
    <row r="4776" spans="16:17" x14ac:dyDescent="0.3">
      <c r="P4776" s="49"/>
      <c r="Q4776" s="48"/>
    </row>
    <row r="4777" spans="16:17" x14ac:dyDescent="0.3">
      <c r="P4777" s="49"/>
      <c r="Q4777" s="48"/>
    </row>
    <row r="4778" spans="16:17" x14ac:dyDescent="0.3">
      <c r="P4778" s="49"/>
      <c r="Q4778" s="48"/>
    </row>
    <row r="4779" spans="16:17" x14ac:dyDescent="0.3">
      <c r="P4779" s="49"/>
      <c r="Q4779" s="48"/>
    </row>
    <row r="4780" spans="16:17" x14ac:dyDescent="0.3">
      <c r="P4780" s="49"/>
      <c r="Q4780" s="48"/>
    </row>
    <row r="4781" spans="16:17" x14ac:dyDescent="0.3">
      <c r="P4781" s="49"/>
      <c r="Q4781" s="48"/>
    </row>
    <row r="4782" spans="16:17" x14ac:dyDescent="0.3">
      <c r="P4782" s="49"/>
      <c r="Q4782" s="48"/>
    </row>
    <row r="4783" spans="16:17" x14ac:dyDescent="0.3">
      <c r="P4783" s="49"/>
      <c r="Q4783" s="48"/>
    </row>
    <row r="4784" spans="16:17" x14ac:dyDescent="0.3">
      <c r="P4784" s="49"/>
      <c r="Q4784" s="48"/>
    </row>
    <row r="4785" spans="16:17" x14ac:dyDescent="0.3">
      <c r="P4785" s="49"/>
      <c r="Q4785" s="48"/>
    </row>
    <row r="4786" spans="16:17" x14ac:dyDescent="0.3">
      <c r="P4786" s="49"/>
      <c r="Q4786" s="48"/>
    </row>
    <row r="4787" spans="16:17" x14ac:dyDescent="0.3">
      <c r="P4787" s="49"/>
      <c r="Q4787" s="48"/>
    </row>
    <row r="4788" spans="16:17" x14ac:dyDescent="0.3">
      <c r="P4788" s="49"/>
      <c r="Q4788" s="48"/>
    </row>
    <row r="4789" spans="16:17" x14ac:dyDescent="0.3">
      <c r="P4789" s="49"/>
      <c r="Q4789" s="48"/>
    </row>
    <row r="4790" spans="16:17" x14ac:dyDescent="0.3">
      <c r="P4790" s="49"/>
      <c r="Q4790" s="48"/>
    </row>
    <row r="4791" spans="16:17" x14ac:dyDescent="0.3">
      <c r="P4791" s="49"/>
      <c r="Q4791" s="48"/>
    </row>
    <row r="4792" spans="16:17" x14ac:dyDescent="0.3">
      <c r="P4792" s="49"/>
      <c r="Q4792" s="48"/>
    </row>
    <row r="4793" spans="16:17" x14ac:dyDescent="0.3">
      <c r="P4793" s="49"/>
      <c r="Q4793" s="48"/>
    </row>
    <row r="4794" spans="16:17" x14ac:dyDescent="0.3">
      <c r="P4794" s="49"/>
      <c r="Q4794" s="48"/>
    </row>
    <row r="4795" spans="16:17" x14ac:dyDescent="0.3">
      <c r="P4795" s="49"/>
      <c r="Q4795" s="48"/>
    </row>
    <row r="4796" spans="16:17" x14ac:dyDescent="0.3">
      <c r="P4796" s="49"/>
      <c r="Q4796" s="48"/>
    </row>
    <row r="4797" spans="16:17" x14ac:dyDescent="0.3">
      <c r="P4797" s="49"/>
      <c r="Q4797" s="48"/>
    </row>
    <row r="4798" spans="16:17" x14ac:dyDescent="0.3">
      <c r="P4798" s="49"/>
      <c r="Q4798" s="48"/>
    </row>
    <row r="4799" spans="16:17" x14ac:dyDescent="0.3">
      <c r="P4799" s="49"/>
      <c r="Q4799" s="48"/>
    </row>
    <row r="4800" spans="16:17" x14ac:dyDescent="0.3">
      <c r="P4800" s="49"/>
      <c r="Q4800" s="48"/>
    </row>
    <row r="4801" spans="16:17" x14ac:dyDescent="0.3">
      <c r="P4801" s="49"/>
      <c r="Q4801" s="48"/>
    </row>
    <row r="4802" spans="16:17" x14ac:dyDescent="0.3">
      <c r="P4802" s="49"/>
      <c r="Q4802" s="48"/>
    </row>
    <row r="4803" spans="16:17" x14ac:dyDescent="0.3">
      <c r="P4803" s="49"/>
      <c r="Q4803" s="48"/>
    </row>
    <row r="4804" spans="16:17" x14ac:dyDescent="0.3">
      <c r="P4804" s="49"/>
      <c r="Q4804" s="48"/>
    </row>
    <row r="4805" spans="16:17" x14ac:dyDescent="0.3">
      <c r="P4805" s="49"/>
      <c r="Q4805" s="48"/>
    </row>
    <row r="4806" spans="16:17" x14ac:dyDescent="0.3">
      <c r="P4806" s="49"/>
      <c r="Q4806" s="48"/>
    </row>
    <row r="4807" spans="16:17" x14ac:dyDescent="0.3">
      <c r="P4807" s="49"/>
      <c r="Q4807" s="48"/>
    </row>
    <row r="4808" spans="16:17" x14ac:dyDescent="0.3">
      <c r="P4808" s="49"/>
      <c r="Q4808" s="48"/>
    </row>
    <row r="4809" spans="16:17" x14ac:dyDescent="0.3">
      <c r="P4809" s="49"/>
      <c r="Q4809" s="48"/>
    </row>
    <row r="4810" spans="16:17" x14ac:dyDescent="0.3">
      <c r="P4810" s="49"/>
      <c r="Q4810" s="48"/>
    </row>
    <row r="4811" spans="16:17" x14ac:dyDescent="0.3">
      <c r="P4811" s="49"/>
      <c r="Q4811" s="48"/>
    </row>
    <row r="4812" spans="16:17" x14ac:dyDescent="0.3">
      <c r="P4812" s="49"/>
      <c r="Q4812" s="48"/>
    </row>
    <row r="4813" spans="16:17" x14ac:dyDescent="0.3">
      <c r="P4813" s="49"/>
      <c r="Q4813" s="48"/>
    </row>
    <row r="4814" spans="16:17" x14ac:dyDescent="0.3">
      <c r="P4814" s="49"/>
      <c r="Q4814" s="48"/>
    </row>
    <row r="4815" spans="16:17" x14ac:dyDescent="0.3">
      <c r="P4815" s="49"/>
      <c r="Q4815" s="48"/>
    </row>
    <row r="4816" spans="16:17" x14ac:dyDescent="0.3">
      <c r="P4816" s="49"/>
      <c r="Q4816" s="48"/>
    </row>
    <row r="4817" spans="16:17" x14ac:dyDescent="0.3">
      <c r="P4817" s="49"/>
      <c r="Q4817" s="48"/>
    </row>
    <row r="4818" spans="16:17" x14ac:dyDescent="0.3">
      <c r="P4818" s="49"/>
      <c r="Q4818" s="48"/>
    </row>
    <row r="4819" spans="16:17" x14ac:dyDescent="0.3">
      <c r="P4819" s="49"/>
      <c r="Q4819" s="48"/>
    </row>
    <row r="4820" spans="16:17" x14ac:dyDescent="0.3">
      <c r="P4820" s="49"/>
      <c r="Q4820" s="48"/>
    </row>
    <row r="4821" spans="16:17" x14ac:dyDescent="0.3">
      <c r="P4821" s="49"/>
      <c r="Q4821" s="48"/>
    </row>
    <row r="4822" spans="16:17" x14ac:dyDescent="0.3">
      <c r="P4822" s="49"/>
      <c r="Q4822" s="48"/>
    </row>
    <row r="4823" spans="16:17" x14ac:dyDescent="0.3">
      <c r="P4823" s="49"/>
      <c r="Q4823" s="48"/>
    </row>
    <row r="4824" spans="16:17" x14ac:dyDescent="0.3">
      <c r="P4824" s="49"/>
      <c r="Q4824" s="48"/>
    </row>
    <row r="4825" spans="16:17" x14ac:dyDescent="0.3">
      <c r="P4825" s="49"/>
      <c r="Q4825" s="48"/>
    </row>
    <row r="4826" spans="16:17" x14ac:dyDescent="0.3">
      <c r="P4826" s="49"/>
      <c r="Q4826" s="48"/>
    </row>
    <row r="4827" spans="16:17" x14ac:dyDescent="0.3">
      <c r="P4827" s="49"/>
      <c r="Q4827" s="48"/>
    </row>
    <row r="4828" spans="16:17" x14ac:dyDescent="0.3">
      <c r="P4828" s="49"/>
      <c r="Q4828" s="48"/>
    </row>
    <row r="4829" spans="16:17" x14ac:dyDescent="0.3">
      <c r="P4829" s="49"/>
      <c r="Q4829" s="48"/>
    </row>
    <row r="4830" spans="16:17" x14ac:dyDescent="0.3">
      <c r="P4830" s="49"/>
      <c r="Q4830" s="48"/>
    </row>
    <row r="4831" spans="16:17" x14ac:dyDescent="0.3">
      <c r="P4831" s="49"/>
      <c r="Q4831" s="48"/>
    </row>
    <row r="4832" spans="16:17" x14ac:dyDescent="0.3">
      <c r="P4832" s="49"/>
      <c r="Q4832" s="48"/>
    </row>
    <row r="4833" spans="16:17" x14ac:dyDescent="0.3">
      <c r="P4833" s="49"/>
      <c r="Q4833" s="48"/>
    </row>
    <row r="4834" spans="16:17" x14ac:dyDescent="0.3">
      <c r="P4834" s="49"/>
      <c r="Q4834" s="48"/>
    </row>
    <row r="4835" spans="16:17" x14ac:dyDescent="0.3">
      <c r="P4835" s="49"/>
      <c r="Q4835" s="48"/>
    </row>
    <row r="4836" spans="16:17" x14ac:dyDescent="0.3">
      <c r="P4836" s="49"/>
      <c r="Q4836" s="48"/>
    </row>
    <row r="4837" spans="16:17" x14ac:dyDescent="0.3">
      <c r="P4837" s="49"/>
      <c r="Q4837" s="48"/>
    </row>
    <row r="4838" spans="16:17" x14ac:dyDescent="0.3">
      <c r="P4838" s="49"/>
      <c r="Q4838" s="48"/>
    </row>
    <row r="4839" spans="16:17" x14ac:dyDescent="0.3">
      <c r="P4839" s="49"/>
      <c r="Q4839" s="48"/>
    </row>
    <row r="4840" spans="16:17" x14ac:dyDescent="0.3">
      <c r="P4840" s="49"/>
      <c r="Q4840" s="48"/>
    </row>
    <row r="4841" spans="16:17" x14ac:dyDescent="0.3">
      <c r="P4841" s="49"/>
      <c r="Q4841" s="48"/>
    </row>
    <row r="4842" spans="16:17" x14ac:dyDescent="0.3">
      <c r="P4842" s="49"/>
      <c r="Q4842" s="48"/>
    </row>
    <row r="4843" spans="16:17" x14ac:dyDescent="0.3">
      <c r="P4843" s="49"/>
      <c r="Q4843" s="48"/>
    </row>
    <row r="4844" spans="16:17" x14ac:dyDescent="0.3">
      <c r="P4844" s="49"/>
      <c r="Q4844" s="48"/>
    </row>
    <row r="4845" spans="16:17" x14ac:dyDescent="0.3">
      <c r="P4845" s="49"/>
      <c r="Q4845" s="48"/>
    </row>
    <row r="4846" spans="16:17" x14ac:dyDescent="0.3">
      <c r="P4846" s="49"/>
      <c r="Q4846" s="48"/>
    </row>
    <row r="4847" spans="16:17" x14ac:dyDescent="0.3">
      <c r="P4847" s="49"/>
      <c r="Q4847" s="48"/>
    </row>
    <row r="4848" spans="16:17" x14ac:dyDescent="0.3">
      <c r="P4848" s="49"/>
      <c r="Q4848" s="48"/>
    </row>
    <row r="4849" spans="16:17" x14ac:dyDescent="0.3">
      <c r="P4849" s="49"/>
      <c r="Q4849" s="48"/>
    </row>
    <row r="4850" spans="16:17" x14ac:dyDescent="0.3">
      <c r="P4850" s="49"/>
      <c r="Q4850" s="48"/>
    </row>
    <row r="4851" spans="16:17" x14ac:dyDescent="0.3">
      <c r="P4851" s="49"/>
      <c r="Q4851" s="48"/>
    </row>
    <row r="4852" spans="16:17" x14ac:dyDescent="0.3">
      <c r="P4852" s="49"/>
      <c r="Q4852" s="48"/>
    </row>
    <row r="4853" spans="16:17" x14ac:dyDescent="0.3">
      <c r="P4853" s="49"/>
      <c r="Q4853" s="48"/>
    </row>
    <row r="4854" spans="16:17" x14ac:dyDescent="0.3">
      <c r="P4854" s="49"/>
      <c r="Q4854" s="48"/>
    </row>
    <row r="4855" spans="16:17" x14ac:dyDescent="0.3">
      <c r="P4855" s="49"/>
      <c r="Q4855" s="48"/>
    </row>
    <row r="4856" spans="16:17" x14ac:dyDescent="0.3">
      <c r="P4856" s="49"/>
      <c r="Q4856" s="48"/>
    </row>
    <row r="4857" spans="16:17" x14ac:dyDescent="0.3">
      <c r="P4857" s="49"/>
      <c r="Q4857" s="48"/>
    </row>
    <row r="4858" spans="16:17" x14ac:dyDescent="0.3">
      <c r="P4858" s="49"/>
      <c r="Q4858" s="48"/>
    </row>
    <row r="4859" spans="16:17" x14ac:dyDescent="0.3">
      <c r="P4859" s="49"/>
      <c r="Q4859" s="48"/>
    </row>
    <row r="4860" spans="16:17" x14ac:dyDescent="0.3">
      <c r="P4860" s="49"/>
      <c r="Q4860" s="48"/>
    </row>
    <row r="4861" spans="16:17" x14ac:dyDescent="0.3">
      <c r="P4861" s="49"/>
      <c r="Q4861" s="48"/>
    </row>
    <row r="4862" spans="16:17" x14ac:dyDescent="0.3">
      <c r="P4862" s="49"/>
      <c r="Q4862" s="48"/>
    </row>
    <row r="4863" spans="16:17" x14ac:dyDescent="0.3">
      <c r="P4863" s="49"/>
      <c r="Q4863" s="48"/>
    </row>
    <row r="4864" spans="16:17" x14ac:dyDescent="0.3">
      <c r="P4864" s="49"/>
      <c r="Q4864" s="48"/>
    </row>
    <row r="4865" spans="16:17" x14ac:dyDescent="0.3">
      <c r="P4865" s="49"/>
      <c r="Q4865" s="48"/>
    </row>
    <row r="4866" spans="16:17" x14ac:dyDescent="0.3">
      <c r="P4866" s="49"/>
      <c r="Q4866" s="48"/>
    </row>
    <row r="4867" spans="16:17" x14ac:dyDescent="0.3">
      <c r="P4867" s="49"/>
      <c r="Q4867" s="48"/>
    </row>
    <row r="4868" spans="16:17" x14ac:dyDescent="0.3">
      <c r="P4868" s="49"/>
      <c r="Q4868" s="48"/>
    </row>
    <row r="4869" spans="16:17" x14ac:dyDescent="0.3">
      <c r="P4869" s="49"/>
      <c r="Q4869" s="48"/>
    </row>
    <row r="4870" spans="16:17" x14ac:dyDescent="0.3">
      <c r="P4870" s="49"/>
      <c r="Q4870" s="48"/>
    </row>
    <row r="4871" spans="16:17" x14ac:dyDescent="0.3">
      <c r="P4871" s="49"/>
      <c r="Q4871" s="48"/>
    </row>
    <row r="4872" spans="16:17" x14ac:dyDescent="0.3">
      <c r="P4872" s="49"/>
      <c r="Q4872" s="48"/>
    </row>
    <row r="4873" spans="16:17" x14ac:dyDescent="0.3">
      <c r="P4873" s="49"/>
      <c r="Q4873" s="48"/>
    </row>
    <row r="4874" spans="16:17" x14ac:dyDescent="0.3">
      <c r="P4874" s="49"/>
      <c r="Q4874" s="48"/>
    </row>
    <row r="4875" spans="16:17" x14ac:dyDescent="0.3">
      <c r="P4875" s="49"/>
      <c r="Q4875" s="48"/>
    </row>
    <row r="4876" spans="16:17" x14ac:dyDescent="0.3">
      <c r="P4876" s="49"/>
      <c r="Q4876" s="48"/>
    </row>
    <row r="4877" spans="16:17" x14ac:dyDescent="0.3">
      <c r="P4877" s="49"/>
      <c r="Q4877" s="48"/>
    </row>
    <row r="4878" spans="16:17" x14ac:dyDescent="0.3">
      <c r="P4878" s="49"/>
      <c r="Q4878" s="48"/>
    </row>
    <row r="4879" spans="16:17" x14ac:dyDescent="0.3">
      <c r="P4879" s="49"/>
      <c r="Q4879" s="48"/>
    </row>
    <row r="4880" spans="16:17" x14ac:dyDescent="0.3">
      <c r="P4880" s="49"/>
      <c r="Q4880" s="48"/>
    </row>
    <row r="4881" spans="16:17" x14ac:dyDescent="0.3">
      <c r="P4881" s="49"/>
      <c r="Q4881" s="48"/>
    </row>
    <row r="4882" spans="16:17" x14ac:dyDescent="0.3">
      <c r="P4882" s="49"/>
      <c r="Q4882" s="48"/>
    </row>
    <row r="4883" spans="16:17" x14ac:dyDescent="0.3">
      <c r="P4883" s="49"/>
      <c r="Q4883" s="48"/>
    </row>
    <row r="4884" spans="16:17" x14ac:dyDescent="0.3">
      <c r="P4884" s="49"/>
      <c r="Q4884" s="48"/>
    </row>
    <row r="4885" spans="16:17" x14ac:dyDescent="0.3">
      <c r="P4885" s="49"/>
      <c r="Q4885" s="48"/>
    </row>
    <row r="4886" spans="16:17" x14ac:dyDescent="0.3">
      <c r="P4886" s="49"/>
      <c r="Q4886" s="48"/>
    </row>
    <row r="4887" spans="16:17" x14ac:dyDescent="0.3">
      <c r="P4887" s="49"/>
      <c r="Q4887" s="48"/>
    </row>
    <row r="4888" spans="16:17" x14ac:dyDescent="0.3">
      <c r="P4888" s="49"/>
      <c r="Q4888" s="48"/>
    </row>
    <row r="4889" spans="16:17" x14ac:dyDescent="0.3">
      <c r="P4889" s="49"/>
      <c r="Q4889" s="48"/>
    </row>
    <row r="4890" spans="16:17" x14ac:dyDescent="0.3">
      <c r="P4890" s="49"/>
      <c r="Q4890" s="48"/>
    </row>
    <row r="4891" spans="16:17" x14ac:dyDescent="0.3">
      <c r="P4891" s="49"/>
      <c r="Q4891" s="48"/>
    </row>
    <row r="4892" spans="16:17" x14ac:dyDescent="0.3">
      <c r="P4892" s="49"/>
      <c r="Q4892" s="48"/>
    </row>
    <row r="4893" spans="16:17" x14ac:dyDescent="0.3">
      <c r="P4893" s="49"/>
      <c r="Q4893" s="48"/>
    </row>
    <row r="4894" spans="16:17" x14ac:dyDescent="0.3">
      <c r="P4894" s="49"/>
      <c r="Q4894" s="48"/>
    </row>
    <row r="4895" spans="16:17" x14ac:dyDescent="0.3">
      <c r="P4895" s="49"/>
      <c r="Q4895" s="48"/>
    </row>
    <row r="4896" spans="16:17" x14ac:dyDescent="0.3">
      <c r="P4896" s="49"/>
      <c r="Q4896" s="48"/>
    </row>
    <row r="4897" spans="16:17" x14ac:dyDescent="0.3">
      <c r="P4897" s="49"/>
      <c r="Q4897" s="48"/>
    </row>
    <row r="4898" spans="16:17" x14ac:dyDescent="0.3">
      <c r="P4898" s="49"/>
      <c r="Q4898" s="48"/>
    </row>
    <row r="4899" spans="16:17" x14ac:dyDescent="0.3">
      <c r="P4899" s="49"/>
      <c r="Q4899" s="48"/>
    </row>
    <row r="4900" spans="16:17" x14ac:dyDescent="0.3">
      <c r="P4900" s="49"/>
      <c r="Q4900" s="48"/>
    </row>
    <row r="4901" spans="16:17" x14ac:dyDescent="0.3">
      <c r="P4901" s="49"/>
      <c r="Q4901" s="48"/>
    </row>
    <row r="4902" spans="16:17" x14ac:dyDescent="0.3">
      <c r="P4902" s="49"/>
      <c r="Q4902" s="48"/>
    </row>
    <row r="4903" spans="16:17" x14ac:dyDescent="0.3">
      <c r="P4903" s="49"/>
      <c r="Q4903" s="48"/>
    </row>
    <row r="4904" spans="16:17" x14ac:dyDescent="0.3">
      <c r="P4904" s="49"/>
      <c r="Q4904" s="48"/>
    </row>
    <row r="4905" spans="16:17" x14ac:dyDescent="0.3">
      <c r="P4905" s="49"/>
      <c r="Q4905" s="48"/>
    </row>
    <row r="4906" spans="16:17" x14ac:dyDescent="0.3">
      <c r="P4906" s="49"/>
      <c r="Q4906" s="48"/>
    </row>
    <row r="4907" spans="16:17" x14ac:dyDescent="0.3">
      <c r="P4907" s="49"/>
      <c r="Q4907" s="48"/>
    </row>
    <row r="4908" spans="16:17" x14ac:dyDescent="0.3">
      <c r="P4908" s="49"/>
      <c r="Q4908" s="48"/>
    </row>
    <row r="4909" spans="16:17" x14ac:dyDescent="0.3">
      <c r="P4909" s="49"/>
      <c r="Q4909" s="48"/>
    </row>
    <row r="4910" spans="16:17" x14ac:dyDescent="0.3">
      <c r="P4910" s="49"/>
      <c r="Q4910" s="48"/>
    </row>
    <row r="4911" spans="16:17" x14ac:dyDescent="0.3">
      <c r="P4911" s="49"/>
      <c r="Q4911" s="48"/>
    </row>
    <row r="4912" spans="16:17" x14ac:dyDescent="0.3">
      <c r="P4912" s="49"/>
      <c r="Q4912" s="48"/>
    </row>
    <row r="4913" spans="16:17" x14ac:dyDescent="0.3">
      <c r="P4913" s="49"/>
      <c r="Q4913" s="48"/>
    </row>
    <row r="4914" spans="16:17" x14ac:dyDescent="0.3">
      <c r="P4914" s="49"/>
      <c r="Q4914" s="48"/>
    </row>
    <row r="4915" spans="16:17" x14ac:dyDescent="0.3">
      <c r="P4915" s="49"/>
      <c r="Q4915" s="48"/>
    </row>
    <row r="4916" spans="16:17" x14ac:dyDescent="0.3">
      <c r="P4916" s="49"/>
      <c r="Q4916" s="48"/>
    </row>
    <row r="4917" spans="16:17" x14ac:dyDescent="0.3">
      <c r="P4917" s="49"/>
      <c r="Q4917" s="48"/>
    </row>
    <row r="4918" spans="16:17" x14ac:dyDescent="0.3">
      <c r="P4918" s="49"/>
      <c r="Q4918" s="48"/>
    </row>
    <row r="4919" spans="16:17" x14ac:dyDescent="0.3">
      <c r="P4919" s="49"/>
      <c r="Q4919" s="48"/>
    </row>
    <row r="4920" spans="16:17" x14ac:dyDescent="0.3">
      <c r="P4920" s="49"/>
      <c r="Q4920" s="48"/>
    </row>
    <row r="4921" spans="16:17" x14ac:dyDescent="0.3">
      <c r="P4921" s="49"/>
      <c r="Q4921" s="48"/>
    </row>
    <row r="4922" spans="16:17" x14ac:dyDescent="0.3">
      <c r="P4922" s="49"/>
      <c r="Q4922" s="48"/>
    </row>
    <row r="4923" spans="16:17" x14ac:dyDescent="0.3">
      <c r="P4923" s="49"/>
      <c r="Q4923" s="48"/>
    </row>
    <row r="4924" spans="16:17" x14ac:dyDescent="0.3">
      <c r="P4924" s="49"/>
      <c r="Q4924" s="48"/>
    </row>
    <row r="4925" spans="16:17" x14ac:dyDescent="0.3">
      <c r="P4925" s="49"/>
      <c r="Q4925" s="48"/>
    </row>
    <row r="4926" spans="16:17" x14ac:dyDescent="0.3">
      <c r="P4926" s="49"/>
      <c r="Q4926" s="48"/>
    </row>
    <row r="4927" spans="16:17" x14ac:dyDescent="0.3">
      <c r="P4927" s="49"/>
      <c r="Q4927" s="48"/>
    </row>
    <row r="4928" spans="16:17" x14ac:dyDescent="0.3">
      <c r="P4928" s="49"/>
      <c r="Q4928" s="48"/>
    </row>
    <row r="4929" spans="16:17" x14ac:dyDescent="0.3">
      <c r="P4929" s="49"/>
      <c r="Q4929" s="48"/>
    </row>
    <row r="4930" spans="16:17" x14ac:dyDescent="0.3">
      <c r="P4930" s="49"/>
      <c r="Q4930" s="48"/>
    </row>
    <row r="4931" spans="16:17" x14ac:dyDescent="0.3">
      <c r="P4931" s="49"/>
      <c r="Q4931" s="48"/>
    </row>
    <row r="4932" spans="16:17" x14ac:dyDescent="0.3">
      <c r="P4932" s="49"/>
      <c r="Q4932" s="48"/>
    </row>
    <row r="4933" spans="16:17" x14ac:dyDescent="0.3">
      <c r="P4933" s="49"/>
      <c r="Q4933" s="48"/>
    </row>
    <row r="4934" spans="16:17" x14ac:dyDescent="0.3">
      <c r="P4934" s="49"/>
      <c r="Q4934" s="48"/>
    </row>
    <row r="4935" spans="16:17" x14ac:dyDescent="0.3">
      <c r="P4935" s="49"/>
      <c r="Q4935" s="48"/>
    </row>
    <row r="4936" spans="16:17" x14ac:dyDescent="0.3">
      <c r="P4936" s="49"/>
      <c r="Q4936" s="48"/>
    </row>
    <row r="4937" spans="16:17" x14ac:dyDescent="0.3">
      <c r="P4937" s="49"/>
      <c r="Q4937" s="48"/>
    </row>
    <row r="4938" spans="16:17" x14ac:dyDescent="0.3">
      <c r="P4938" s="49"/>
      <c r="Q4938" s="48"/>
    </row>
    <row r="4939" spans="16:17" x14ac:dyDescent="0.3">
      <c r="P4939" s="49"/>
      <c r="Q4939" s="48"/>
    </row>
    <row r="4940" spans="16:17" x14ac:dyDescent="0.3">
      <c r="P4940" s="49"/>
      <c r="Q4940" s="48"/>
    </row>
    <row r="4941" spans="16:17" x14ac:dyDescent="0.3">
      <c r="P4941" s="49"/>
      <c r="Q4941" s="48"/>
    </row>
    <row r="4942" spans="16:17" x14ac:dyDescent="0.3">
      <c r="P4942" s="49"/>
      <c r="Q4942" s="48"/>
    </row>
    <row r="4943" spans="16:17" x14ac:dyDescent="0.3">
      <c r="P4943" s="49"/>
      <c r="Q4943" s="48"/>
    </row>
    <row r="4944" spans="16:17" x14ac:dyDescent="0.3">
      <c r="P4944" s="49"/>
      <c r="Q4944" s="48"/>
    </row>
    <row r="4945" spans="16:17" x14ac:dyDescent="0.3">
      <c r="P4945" s="49"/>
      <c r="Q4945" s="48"/>
    </row>
    <row r="4946" spans="16:17" x14ac:dyDescent="0.3">
      <c r="P4946" s="49"/>
      <c r="Q4946" s="48"/>
    </row>
    <row r="4947" spans="16:17" x14ac:dyDescent="0.3">
      <c r="P4947" s="49"/>
      <c r="Q4947" s="48"/>
    </row>
    <row r="4948" spans="16:17" x14ac:dyDescent="0.3">
      <c r="P4948" s="49"/>
      <c r="Q4948" s="48"/>
    </row>
    <row r="4949" spans="16:17" x14ac:dyDescent="0.3">
      <c r="P4949" s="49"/>
      <c r="Q4949" s="48"/>
    </row>
    <row r="4950" spans="16:17" x14ac:dyDescent="0.3">
      <c r="P4950" s="49"/>
      <c r="Q4950" s="48"/>
    </row>
    <row r="4951" spans="16:17" x14ac:dyDescent="0.3">
      <c r="P4951" s="49"/>
      <c r="Q4951" s="48"/>
    </row>
    <row r="4952" spans="16:17" x14ac:dyDescent="0.3">
      <c r="P4952" s="49"/>
      <c r="Q4952" s="48"/>
    </row>
    <row r="4953" spans="16:17" x14ac:dyDescent="0.3">
      <c r="P4953" s="49"/>
      <c r="Q4953" s="48"/>
    </row>
    <row r="4954" spans="16:17" x14ac:dyDescent="0.3">
      <c r="P4954" s="49"/>
      <c r="Q4954" s="48"/>
    </row>
    <row r="4955" spans="16:17" x14ac:dyDescent="0.3">
      <c r="P4955" s="49"/>
      <c r="Q4955" s="48"/>
    </row>
    <row r="4956" spans="16:17" x14ac:dyDescent="0.3">
      <c r="P4956" s="49"/>
      <c r="Q4956" s="48"/>
    </row>
    <row r="4957" spans="16:17" x14ac:dyDescent="0.3">
      <c r="P4957" s="49"/>
      <c r="Q4957" s="48"/>
    </row>
    <row r="4958" spans="16:17" x14ac:dyDescent="0.3">
      <c r="P4958" s="49"/>
      <c r="Q4958" s="48"/>
    </row>
    <row r="4959" spans="16:17" x14ac:dyDescent="0.3">
      <c r="P4959" s="49"/>
      <c r="Q4959" s="48"/>
    </row>
    <row r="4960" spans="16:17" x14ac:dyDescent="0.3">
      <c r="P4960" s="49"/>
      <c r="Q4960" s="48"/>
    </row>
    <row r="4961" spans="16:17" x14ac:dyDescent="0.3">
      <c r="P4961" s="49"/>
      <c r="Q4961" s="48"/>
    </row>
    <row r="4962" spans="16:17" x14ac:dyDescent="0.3">
      <c r="P4962" s="49"/>
      <c r="Q4962" s="48"/>
    </row>
    <row r="4963" spans="16:17" x14ac:dyDescent="0.3">
      <c r="P4963" s="49"/>
      <c r="Q4963" s="48"/>
    </row>
    <row r="4964" spans="16:17" x14ac:dyDescent="0.3">
      <c r="P4964" s="49"/>
      <c r="Q4964" s="48"/>
    </row>
    <row r="4965" spans="16:17" x14ac:dyDescent="0.3">
      <c r="P4965" s="49"/>
      <c r="Q4965" s="48"/>
    </row>
    <row r="4966" spans="16:17" x14ac:dyDescent="0.3">
      <c r="P4966" s="49"/>
      <c r="Q4966" s="48"/>
    </row>
    <row r="4967" spans="16:17" x14ac:dyDescent="0.3">
      <c r="P4967" s="49"/>
      <c r="Q4967" s="48"/>
    </row>
    <row r="4968" spans="16:17" x14ac:dyDescent="0.3">
      <c r="P4968" s="49"/>
      <c r="Q4968" s="48"/>
    </row>
    <row r="4969" spans="16:17" x14ac:dyDescent="0.3">
      <c r="P4969" s="49"/>
      <c r="Q4969" s="48"/>
    </row>
    <row r="4970" spans="16:17" x14ac:dyDescent="0.3">
      <c r="P4970" s="49"/>
      <c r="Q4970" s="48"/>
    </row>
    <row r="4971" spans="16:17" x14ac:dyDescent="0.3">
      <c r="P4971" s="49"/>
      <c r="Q4971" s="48"/>
    </row>
    <row r="4972" spans="16:17" x14ac:dyDescent="0.3">
      <c r="P4972" s="49"/>
      <c r="Q4972" s="48"/>
    </row>
    <row r="4973" spans="16:17" x14ac:dyDescent="0.3">
      <c r="P4973" s="49"/>
      <c r="Q4973" s="48"/>
    </row>
    <row r="4974" spans="16:17" x14ac:dyDescent="0.3">
      <c r="P4974" s="49"/>
      <c r="Q4974" s="48"/>
    </row>
    <row r="4975" spans="16:17" x14ac:dyDescent="0.3">
      <c r="P4975" s="49"/>
      <c r="Q4975" s="48"/>
    </row>
    <row r="4976" spans="16:17" x14ac:dyDescent="0.3">
      <c r="P4976" s="49"/>
      <c r="Q4976" s="48"/>
    </row>
    <row r="4977" spans="16:17" x14ac:dyDescent="0.3">
      <c r="P4977" s="49"/>
      <c r="Q4977" s="48"/>
    </row>
    <row r="4978" spans="16:17" x14ac:dyDescent="0.3">
      <c r="P4978" s="49"/>
      <c r="Q4978" s="48"/>
    </row>
    <row r="4979" spans="16:17" x14ac:dyDescent="0.3">
      <c r="P4979" s="49"/>
      <c r="Q4979" s="48"/>
    </row>
    <row r="4980" spans="16:17" x14ac:dyDescent="0.3">
      <c r="P4980" s="49"/>
      <c r="Q4980" s="48"/>
    </row>
    <row r="4981" spans="16:17" x14ac:dyDescent="0.3">
      <c r="P4981" s="49"/>
      <c r="Q4981" s="48"/>
    </row>
    <row r="4982" spans="16:17" x14ac:dyDescent="0.3">
      <c r="P4982" s="49"/>
      <c r="Q4982" s="48"/>
    </row>
    <row r="4983" spans="16:17" x14ac:dyDescent="0.3">
      <c r="P4983" s="49"/>
      <c r="Q4983" s="48"/>
    </row>
    <row r="4984" spans="16:17" x14ac:dyDescent="0.3">
      <c r="P4984" s="49"/>
      <c r="Q4984" s="48"/>
    </row>
    <row r="4985" spans="16:17" x14ac:dyDescent="0.3">
      <c r="P4985" s="49"/>
      <c r="Q4985" s="48"/>
    </row>
    <row r="4986" spans="16:17" x14ac:dyDescent="0.3">
      <c r="P4986" s="49"/>
      <c r="Q4986" s="48"/>
    </row>
    <row r="4987" spans="16:17" x14ac:dyDescent="0.3">
      <c r="P4987" s="49"/>
      <c r="Q4987" s="48"/>
    </row>
    <row r="4988" spans="16:17" x14ac:dyDescent="0.3">
      <c r="P4988" s="49"/>
      <c r="Q4988" s="48"/>
    </row>
    <row r="4989" spans="16:17" x14ac:dyDescent="0.3">
      <c r="P4989" s="49"/>
      <c r="Q4989" s="48"/>
    </row>
    <row r="4990" spans="16:17" x14ac:dyDescent="0.3">
      <c r="P4990" s="49"/>
      <c r="Q4990" s="48"/>
    </row>
    <row r="4991" spans="16:17" x14ac:dyDescent="0.3">
      <c r="P4991" s="49"/>
      <c r="Q4991" s="48"/>
    </row>
    <row r="4992" spans="16:17" x14ac:dyDescent="0.3">
      <c r="P4992" s="49"/>
      <c r="Q4992" s="48"/>
    </row>
    <row r="4993" spans="16:17" x14ac:dyDescent="0.3">
      <c r="P4993" s="49"/>
      <c r="Q4993" s="48"/>
    </row>
    <row r="4994" spans="16:17" x14ac:dyDescent="0.3">
      <c r="P4994" s="49"/>
      <c r="Q4994" s="48"/>
    </row>
    <row r="4995" spans="16:17" x14ac:dyDescent="0.3">
      <c r="P4995" s="49"/>
      <c r="Q4995" s="48"/>
    </row>
    <row r="4996" spans="16:17" x14ac:dyDescent="0.3">
      <c r="P4996" s="49"/>
      <c r="Q4996" s="48"/>
    </row>
    <row r="4997" spans="16:17" x14ac:dyDescent="0.3">
      <c r="P4997" s="49"/>
      <c r="Q4997" s="48"/>
    </row>
    <row r="4998" spans="16:17" x14ac:dyDescent="0.3">
      <c r="P4998" s="49"/>
      <c r="Q4998" s="48"/>
    </row>
    <row r="4999" spans="16:17" x14ac:dyDescent="0.3">
      <c r="P4999" s="49"/>
      <c r="Q4999" s="48"/>
    </row>
    <row r="5000" spans="16:17" x14ac:dyDescent="0.3">
      <c r="P5000" s="49"/>
      <c r="Q5000" s="48"/>
    </row>
    <row r="5001" spans="16:17" x14ac:dyDescent="0.3">
      <c r="P5001" s="49"/>
      <c r="Q5001" s="48"/>
    </row>
    <row r="5002" spans="16:17" x14ac:dyDescent="0.3">
      <c r="P5002" s="49"/>
      <c r="Q5002" s="48"/>
    </row>
    <row r="5003" spans="16:17" x14ac:dyDescent="0.3">
      <c r="P5003" s="49"/>
      <c r="Q5003" s="48"/>
    </row>
    <row r="5004" spans="16:17" x14ac:dyDescent="0.3">
      <c r="P5004" s="49"/>
      <c r="Q5004" s="48"/>
    </row>
    <row r="5005" spans="16:17" x14ac:dyDescent="0.3">
      <c r="P5005" s="49"/>
      <c r="Q5005" s="48"/>
    </row>
    <row r="5006" spans="16:17" x14ac:dyDescent="0.3">
      <c r="P5006" s="49"/>
      <c r="Q5006" s="48"/>
    </row>
    <row r="5007" spans="16:17" x14ac:dyDescent="0.3">
      <c r="P5007" s="49"/>
      <c r="Q5007" s="48"/>
    </row>
    <row r="5008" spans="16:17" x14ac:dyDescent="0.3">
      <c r="P5008" s="49"/>
      <c r="Q5008" s="48"/>
    </row>
    <row r="5009" spans="16:17" x14ac:dyDescent="0.3">
      <c r="P5009" s="49"/>
      <c r="Q5009" s="48"/>
    </row>
    <row r="5010" spans="16:17" x14ac:dyDescent="0.3">
      <c r="P5010" s="49"/>
      <c r="Q5010" s="48"/>
    </row>
    <row r="5011" spans="16:17" x14ac:dyDescent="0.3">
      <c r="P5011" s="49"/>
      <c r="Q5011" s="48"/>
    </row>
    <row r="5012" spans="16:17" x14ac:dyDescent="0.3">
      <c r="P5012" s="49"/>
      <c r="Q5012" s="48"/>
    </row>
    <row r="5013" spans="16:17" x14ac:dyDescent="0.3">
      <c r="P5013" s="49"/>
      <c r="Q5013" s="48"/>
    </row>
    <row r="5014" spans="16:17" x14ac:dyDescent="0.3">
      <c r="P5014" s="49"/>
      <c r="Q5014" s="48"/>
    </row>
    <row r="5015" spans="16:17" x14ac:dyDescent="0.3">
      <c r="P5015" s="49"/>
      <c r="Q5015" s="48"/>
    </row>
    <row r="5016" spans="16:17" x14ac:dyDescent="0.3">
      <c r="P5016" s="49"/>
      <c r="Q5016" s="48"/>
    </row>
    <row r="5017" spans="16:17" x14ac:dyDescent="0.3">
      <c r="P5017" s="49"/>
      <c r="Q5017" s="48"/>
    </row>
    <row r="5018" spans="16:17" x14ac:dyDescent="0.3">
      <c r="P5018" s="49"/>
      <c r="Q5018" s="48"/>
    </row>
    <row r="5019" spans="16:17" x14ac:dyDescent="0.3">
      <c r="P5019" s="49"/>
      <c r="Q5019" s="48"/>
    </row>
    <row r="5020" spans="16:17" x14ac:dyDescent="0.3">
      <c r="P5020" s="49"/>
      <c r="Q5020" s="48"/>
    </row>
    <row r="5021" spans="16:17" x14ac:dyDescent="0.3">
      <c r="P5021" s="49"/>
      <c r="Q5021" s="48"/>
    </row>
    <row r="5022" spans="16:17" x14ac:dyDescent="0.3">
      <c r="P5022" s="49"/>
      <c r="Q5022" s="48"/>
    </row>
    <row r="5023" spans="16:17" x14ac:dyDescent="0.3">
      <c r="P5023" s="49"/>
      <c r="Q5023" s="48"/>
    </row>
    <row r="5024" spans="16:17" x14ac:dyDescent="0.3">
      <c r="P5024" s="49"/>
      <c r="Q5024" s="48"/>
    </row>
    <row r="5025" spans="16:17" x14ac:dyDescent="0.3">
      <c r="P5025" s="49"/>
      <c r="Q5025" s="48"/>
    </row>
    <row r="5026" spans="16:17" x14ac:dyDescent="0.3">
      <c r="P5026" s="49"/>
      <c r="Q5026" s="48"/>
    </row>
    <row r="5027" spans="16:17" x14ac:dyDescent="0.3">
      <c r="P5027" s="49"/>
      <c r="Q5027" s="48"/>
    </row>
    <row r="5028" spans="16:17" x14ac:dyDescent="0.3">
      <c r="P5028" s="49"/>
      <c r="Q5028" s="48"/>
    </row>
    <row r="5029" spans="16:17" x14ac:dyDescent="0.3">
      <c r="P5029" s="49"/>
      <c r="Q5029" s="48"/>
    </row>
    <row r="5030" spans="16:17" x14ac:dyDescent="0.3">
      <c r="P5030" s="49"/>
      <c r="Q5030" s="48"/>
    </row>
    <row r="5031" spans="16:17" x14ac:dyDescent="0.3">
      <c r="P5031" s="49"/>
      <c r="Q5031" s="48"/>
    </row>
    <row r="5032" spans="16:17" x14ac:dyDescent="0.3">
      <c r="P5032" s="49"/>
      <c r="Q5032" s="48"/>
    </row>
    <row r="5033" spans="16:17" x14ac:dyDescent="0.3">
      <c r="P5033" s="49"/>
      <c r="Q5033" s="48"/>
    </row>
    <row r="5034" spans="16:17" x14ac:dyDescent="0.3">
      <c r="P5034" s="49"/>
      <c r="Q5034" s="48"/>
    </row>
    <row r="5035" spans="16:17" x14ac:dyDescent="0.3">
      <c r="P5035" s="49"/>
      <c r="Q5035" s="48"/>
    </row>
    <row r="5036" spans="16:17" x14ac:dyDescent="0.3">
      <c r="P5036" s="49"/>
      <c r="Q5036" s="48"/>
    </row>
    <row r="5037" spans="16:17" x14ac:dyDescent="0.3">
      <c r="P5037" s="49"/>
      <c r="Q5037" s="48"/>
    </row>
    <row r="5038" spans="16:17" x14ac:dyDescent="0.3">
      <c r="P5038" s="49"/>
      <c r="Q5038" s="48"/>
    </row>
    <row r="5039" spans="16:17" x14ac:dyDescent="0.3">
      <c r="P5039" s="49"/>
      <c r="Q5039" s="48"/>
    </row>
    <row r="5040" spans="16:17" x14ac:dyDescent="0.3">
      <c r="P5040" s="49"/>
      <c r="Q5040" s="48"/>
    </row>
    <row r="5041" spans="16:17" x14ac:dyDescent="0.3">
      <c r="P5041" s="49"/>
      <c r="Q5041" s="48"/>
    </row>
    <row r="5042" spans="16:17" x14ac:dyDescent="0.3">
      <c r="P5042" s="49"/>
      <c r="Q5042" s="48"/>
    </row>
    <row r="5043" spans="16:17" x14ac:dyDescent="0.3">
      <c r="P5043" s="49"/>
      <c r="Q5043" s="48"/>
    </row>
    <row r="5044" spans="16:17" x14ac:dyDescent="0.3">
      <c r="P5044" s="49"/>
      <c r="Q5044" s="48"/>
    </row>
    <row r="5045" spans="16:17" x14ac:dyDescent="0.3">
      <c r="P5045" s="49"/>
      <c r="Q5045" s="48"/>
    </row>
    <row r="5046" spans="16:17" x14ac:dyDescent="0.3">
      <c r="P5046" s="49"/>
      <c r="Q5046" s="48"/>
    </row>
    <row r="5047" spans="16:17" x14ac:dyDescent="0.3">
      <c r="P5047" s="49"/>
      <c r="Q5047" s="48"/>
    </row>
    <row r="5048" spans="16:17" x14ac:dyDescent="0.3">
      <c r="P5048" s="49"/>
      <c r="Q5048" s="48"/>
    </row>
    <row r="5049" spans="16:17" x14ac:dyDescent="0.3">
      <c r="P5049" s="49"/>
      <c r="Q5049" s="48"/>
    </row>
    <row r="5050" spans="16:17" x14ac:dyDescent="0.3">
      <c r="P5050" s="49"/>
      <c r="Q5050" s="48"/>
    </row>
    <row r="5051" spans="16:17" x14ac:dyDescent="0.3">
      <c r="P5051" s="49"/>
      <c r="Q5051" s="48"/>
    </row>
    <row r="5052" spans="16:17" x14ac:dyDescent="0.3">
      <c r="P5052" s="49"/>
      <c r="Q5052" s="48"/>
    </row>
    <row r="5053" spans="16:17" x14ac:dyDescent="0.3">
      <c r="P5053" s="49"/>
      <c r="Q5053" s="48"/>
    </row>
    <row r="5054" spans="16:17" x14ac:dyDescent="0.3">
      <c r="P5054" s="49"/>
      <c r="Q5054" s="48"/>
    </row>
    <row r="5055" spans="16:17" x14ac:dyDescent="0.3">
      <c r="P5055" s="49"/>
      <c r="Q5055" s="48"/>
    </row>
    <row r="5056" spans="16:17" x14ac:dyDescent="0.3">
      <c r="P5056" s="49"/>
      <c r="Q5056" s="48"/>
    </row>
    <row r="5057" spans="16:17" x14ac:dyDescent="0.3">
      <c r="P5057" s="49"/>
      <c r="Q5057" s="48"/>
    </row>
    <row r="5058" spans="16:17" x14ac:dyDescent="0.3">
      <c r="P5058" s="49"/>
      <c r="Q5058" s="48"/>
    </row>
    <row r="5059" spans="16:17" x14ac:dyDescent="0.3">
      <c r="P5059" s="49"/>
      <c r="Q5059" s="48"/>
    </row>
    <row r="5060" spans="16:17" x14ac:dyDescent="0.3">
      <c r="P5060" s="49"/>
      <c r="Q5060" s="48"/>
    </row>
    <row r="5061" spans="16:17" x14ac:dyDescent="0.3">
      <c r="P5061" s="49"/>
      <c r="Q5061" s="48"/>
    </row>
    <row r="5062" spans="16:17" x14ac:dyDescent="0.3">
      <c r="P5062" s="49"/>
      <c r="Q5062" s="48"/>
    </row>
    <row r="5063" spans="16:17" x14ac:dyDescent="0.3">
      <c r="P5063" s="49"/>
      <c r="Q5063" s="48"/>
    </row>
    <row r="5064" spans="16:17" x14ac:dyDescent="0.3">
      <c r="P5064" s="49"/>
      <c r="Q5064" s="48"/>
    </row>
    <row r="5065" spans="16:17" x14ac:dyDescent="0.3">
      <c r="P5065" s="49"/>
      <c r="Q5065" s="48"/>
    </row>
    <row r="5066" spans="16:17" x14ac:dyDescent="0.3">
      <c r="P5066" s="49"/>
      <c r="Q5066" s="48"/>
    </row>
    <row r="5067" spans="16:17" x14ac:dyDescent="0.3">
      <c r="P5067" s="49"/>
      <c r="Q5067" s="48"/>
    </row>
    <row r="5068" spans="16:17" x14ac:dyDescent="0.3">
      <c r="P5068" s="49"/>
      <c r="Q5068" s="48"/>
    </row>
    <row r="5069" spans="16:17" x14ac:dyDescent="0.3">
      <c r="P5069" s="49"/>
      <c r="Q5069" s="48"/>
    </row>
    <row r="5070" spans="16:17" x14ac:dyDescent="0.3">
      <c r="P5070" s="49"/>
      <c r="Q5070" s="48"/>
    </row>
    <row r="5071" spans="16:17" x14ac:dyDescent="0.3">
      <c r="P5071" s="49"/>
      <c r="Q5071" s="48"/>
    </row>
    <row r="5072" spans="16:17" x14ac:dyDescent="0.3">
      <c r="P5072" s="49"/>
      <c r="Q5072" s="48"/>
    </row>
    <row r="5073" spans="16:17" x14ac:dyDescent="0.3">
      <c r="P5073" s="49"/>
      <c r="Q5073" s="48"/>
    </row>
    <row r="5074" spans="16:17" x14ac:dyDescent="0.3">
      <c r="P5074" s="49"/>
      <c r="Q5074" s="48"/>
    </row>
    <row r="5075" spans="16:17" x14ac:dyDescent="0.3">
      <c r="P5075" s="49"/>
      <c r="Q5075" s="48"/>
    </row>
    <row r="5076" spans="16:17" x14ac:dyDescent="0.3">
      <c r="P5076" s="49"/>
      <c r="Q5076" s="48"/>
    </row>
    <row r="5077" spans="16:17" x14ac:dyDescent="0.3">
      <c r="P5077" s="49"/>
      <c r="Q5077" s="48"/>
    </row>
    <row r="5078" spans="16:17" x14ac:dyDescent="0.3">
      <c r="P5078" s="49"/>
      <c r="Q5078" s="48"/>
    </row>
    <row r="5079" spans="16:17" x14ac:dyDescent="0.3">
      <c r="P5079" s="49"/>
      <c r="Q5079" s="48"/>
    </row>
    <row r="5080" spans="16:17" x14ac:dyDescent="0.3">
      <c r="P5080" s="49"/>
      <c r="Q5080" s="48"/>
    </row>
    <row r="5081" spans="16:17" x14ac:dyDescent="0.3">
      <c r="P5081" s="49"/>
      <c r="Q5081" s="48"/>
    </row>
    <row r="5082" spans="16:17" x14ac:dyDescent="0.3">
      <c r="P5082" s="49"/>
      <c r="Q5082" s="48"/>
    </row>
    <row r="5083" spans="16:17" x14ac:dyDescent="0.3">
      <c r="P5083" s="49"/>
      <c r="Q5083" s="48"/>
    </row>
    <row r="5084" spans="16:17" x14ac:dyDescent="0.3">
      <c r="P5084" s="49"/>
      <c r="Q5084" s="48"/>
    </row>
    <row r="5085" spans="16:17" x14ac:dyDescent="0.3">
      <c r="P5085" s="49"/>
      <c r="Q5085" s="48"/>
    </row>
    <row r="5086" spans="16:17" x14ac:dyDescent="0.3">
      <c r="P5086" s="49"/>
      <c r="Q5086" s="48"/>
    </row>
    <row r="5087" spans="16:17" x14ac:dyDescent="0.3">
      <c r="P5087" s="49"/>
      <c r="Q5087" s="48"/>
    </row>
    <row r="5088" spans="16:17" x14ac:dyDescent="0.3">
      <c r="P5088" s="49"/>
      <c r="Q5088" s="48"/>
    </row>
    <row r="5089" spans="16:17" x14ac:dyDescent="0.3">
      <c r="P5089" s="49"/>
      <c r="Q5089" s="48"/>
    </row>
    <row r="5090" spans="16:17" x14ac:dyDescent="0.3">
      <c r="P5090" s="49"/>
      <c r="Q5090" s="48"/>
    </row>
    <row r="5091" spans="16:17" x14ac:dyDescent="0.3">
      <c r="P5091" s="49"/>
      <c r="Q5091" s="48"/>
    </row>
    <row r="5092" spans="16:17" x14ac:dyDescent="0.3">
      <c r="P5092" s="49"/>
      <c r="Q5092" s="48"/>
    </row>
    <row r="5093" spans="16:17" x14ac:dyDescent="0.3">
      <c r="P5093" s="49"/>
      <c r="Q5093" s="48"/>
    </row>
    <row r="5094" spans="16:17" x14ac:dyDescent="0.3">
      <c r="P5094" s="49"/>
      <c r="Q5094" s="48"/>
    </row>
    <row r="5095" spans="16:17" x14ac:dyDescent="0.3">
      <c r="P5095" s="49"/>
      <c r="Q5095" s="48"/>
    </row>
    <row r="5096" spans="16:17" x14ac:dyDescent="0.3">
      <c r="P5096" s="49"/>
      <c r="Q5096" s="48"/>
    </row>
    <row r="5097" spans="16:17" x14ac:dyDescent="0.3">
      <c r="P5097" s="49"/>
      <c r="Q5097" s="48"/>
    </row>
    <row r="5098" spans="16:17" x14ac:dyDescent="0.3">
      <c r="P5098" s="49"/>
      <c r="Q5098" s="48"/>
    </row>
    <row r="5099" spans="16:17" x14ac:dyDescent="0.3">
      <c r="P5099" s="49"/>
      <c r="Q5099" s="48"/>
    </row>
    <row r="5100" spans="16:17" x14ac:dyDescent="0.3">
      <c r="P5100" s="49"/>
      <c r="Q5100" s="48"/>
    </row>
    <row r="5101" spans="16:17" x14ac:dyDescent="0.3">
      <c r="P5101" s="49"/>
      <c r="Q5101" s="48"/>
    </row>
    <row r="5102" spans="16:17" x14ac:dyDescent="0.3">
      <c r="P5102" s="49"/>
      <c r="Q5102" s="48"/>
    </row>
    <row r="5103" spans="16:17" x14ac:dyDescent="0.3">
      <c r="P5103" s="49"/>
      <c r="Q5103" s="48"/>
    </row>
    <row r="5104" spans="16:17" x14ac:dyDescent="0.3">
      <c r="P5104" s="49"/>
      <c r="Q5104" s="48"/>
    </row>
    <row r="5105" spans="16:17" x14ac:dyDescent="0.3">
      <c r="P5105" s="49"/>
      <c r="Q5105" s="48"/>
    </row>
    <row r="5106" spans="16:17" x14ac:dyDescent="0.3">
      <c r="P5106" s="49"/>
      <c r="Q5106" s="48"/>
    </row>
    <row r="5107" spans="16:17" x14ac:dyDescent="0.3">
      <c r="P5107" s="49"/>
      <c r="Q5107" s="48"/>
    </row>
    <row r="5108" spans="16:17" x14ac:dyDescent="0.3">
      <c r="P5108" s="49"/>
      <c r="Q5108" s="48"/>
    </row>
    <row r="5109" spans="16:17" x14ac:dyDescent="0.3">
      <c r="P5109" s="49"/>
      <c r="Q5109" s="48"/>
    </row>
    <row r="5110" spans="16:17" x14ac:dyDescent="0.3">
      <c r="P5110" s="49"/>
      <c r="Q5110" s="48"/>
    </row>
    <row r="5111" spans="16:17" x14ac:dyDescent="0.3">
      <c r="P5111" s="49"/>
      <c r="Q5111" s="48"/>
    </row>
    <row r="5112" spans="16:17" x14ac:dyDescent="0.3">
      <c r="P5112" s="49"/>
      <c r="Q5112" s="48"/>
    </row>
    <row r="5113" spans="16:17" x14ac:dyDescent="0.3">
      <c r="P5113" s="49"/>
      <c r="Q5113" s="48"/>
    </row>
    <row r="5114" spans="16:17" x14ac:dyDescent="0.3">
      <c r="P5114" s="49"/>
      <c r="Q5114" s="48"/>
    </row>
    <row r="5115" spans="16:17" x14ac:dyDescent="0.3">
      <c r="P5115" s="49"/>
      <c r="Q5115" s="48"/>
    </row>
    <row r="5116" spans="16:17" x14ac:dyDescent="0.3">
      <c r="P5116" s="49"/>
      <c r="Q5116" s="48"/>
    </row>
    <row r="5117" spans="16:17" x14ac:dyDescent="0.3">
      <c r="P5117" s="49"/>
      <c r="Q5117" s="48"/>
    </row>
    <row r="5118" spans="16:17" x14ac:dyDescent="0.3">
      <c r="P5118" s="49"/>
      <c r="Q5118" s="48"/>
    </row>
    <row r="5119" spans="16:17" x14ac:dyDescent="0.3">
      <c r="P5119" s="49"/>
      <c r="Q5119" s="48"/>
    </row>
    <row r="5120" spans="16:17" x14ac:dyDescent="0.3">
      <c r="P5120" s="49"/>
      <c r="Q5120" s="48"/>
    </row>
    <row r="5121" spans="16:17" x14ac:dyDescent="0.3">
      <c r="P5121" s="49"/>
      <c r="Q5121" s="48"/>
    </row>
    <row r="5122" spans="16:17" x14ac:dyDescent="0.3">
      <c r="P5122" s="49"/>
      <c r="Q5122" s="48"/>
    </row>
    <row r="5123" spans="16:17" x14ac:dyDescent="0.3">
      <c r="P5123" s="49"/>
      <c r="Q5123" s="48"/>
    </row>
    <row r="5124" spans="16:17" x14ac:dyDescent="0.3">
      <c r="P5124" s="49"/>
      <c r="Q5124" s="48"/>
    </row>
    <row r="5125" spans="16:17" x14ac:dyDescent="0.3">
      <c r="P5125" s="49"/>
      <c r="Q5125" s="48"/>
    </row>
    <row r="5126" spans="16:17" x14ac:dyDescent="0.3">
      <c r="P5126" s="49"/>
      <c r="Q5126" s="48"/>
    </row>
    <row r="5127" spans="16:17" x14ac:dyDescent="0.3">
      <c r="P5127" s="49"/>
      <c r="Q5127" s="48"/>
    </row>
    <row r="5128" spans="16:17" x14ac:dyDescent="0.3">
      <c r="P5128" s="49"/>
      <c r="Q5128" s="48"/>
    </row>
    <row r="5129" spans="16:17" x14ac:dyDescent="0.3">
      <c r="P5129" s="49"/>
      <c r="Q5129" s="48"/>
    </row>
    <row r="5130" spans="16:17" x14ac:dyDescent="0.3">
      <c r="P5130" s="49"/>
      <c r="Q5130" s="48"/>
    </row>
    <row r="5131" spans="16:17" x14ac:dyDescent="0.3">
      <c r="P5131" s="49"/>
      <c r="Q5131" s="48"/>
    </row>
    <row r="5132" spans="16:17" x14ac:dyDescent="0.3">
      <c r="P5132" s="49"/>
      <c r="Q5132" s="48"/>
    </row>
    <row r="5133" spans="16:17" x14ac:dyDescent="0.3">
      <c r="P5133" s="49"/>
      <c r="Q5133" s="48"/>
    </row>
    <row r="5134" spans="16:17" x14ac:dyDescent="0.3">
      <c r="P5134" s="49"/>
      <c r="Q5134" s="48"/>
    </row>
    <row r="5135" spans="16:17" x14ac:dyDescent="0.3">
      <c r="P5135" s="49"/>
      <c r="Q5135" s="48"/>
    </row>
    <row r="5136" spans="16:17" x14ac:dyDescent="0.3">
      <c r="P5136" s="49"/>
      <c r="Q5136" s="48"/>
    </row>
    <row r="5137" spans="16:17" x14ac:dyDescent="0.3">
      <c r="P5137" s="49"/>
      <c r="Q5137" s="48"/>
    </row>
    <row r="5138" spans="16:17" x14ac:dyDescent="0.3">
      <c r="P5138" s="49"/>
      <c r="Q5138" s="48"/>
    </row>
    <row r="5139" spans="16:17" x14ac:dyDescent="0.3">
      <c r="P5139" s="49"/>
      <c r="Q5139" s="48"/>
    </row>
    <row r="5140" spans="16:17" x14ac:dyDescent="0.3">
      <c r="P5140" s="49"/>
      <c r="Q5140" s="48"/>
    </row>
    <row r="5141" spans="16:17" x14ac:dyDescent="0.3">
      <c r="P5141" s="49"/>
      <c r="Q5141" s="48"/>
    </row>
    <row r="5142" spans="16:17" x14ac:dyDescent="0.3">
      <c r="P5142" s="49"/>
      <c r="Q5142" s="48"/>
    </row>
    <row r="5143" spans="16:17" x14ac:dyDescent="0.3">
      <c r="P5143" s="49"/>
      <c r="Q5143" s="48"/>
    </row>
    <row r="5144" spans="16:17" x14ac:dyDescent="0.3">
      <c r="P5144" s="49"/>
      <c r="Q5144" s="48"/>
    </row>
    <row r="5145" spans="16:17" x14ac:dyDescent="0.3">
      <c r="P5145" s="49"/>
      <c r="Q5145" s="48"/>
    </row>
    <row r="5146" spans="16:17" x14ac:dyDescent="0.3">
      <c r="P5146" s="49"/>
      <c r="Q5146" s="48"/>
    </row>
    <row r="5147" spans="16:17" x14ac:dyDescent="0.3">
      <c r="P5147" s="49"/>
      <c r="Q5147" s="48"/>
    </row>
    <row r="5148" spans="16:17" x14ac:dyDescent="0.3">
      <c r="P5148" s="49"/>
      <c r="Q5148" s="48"/>
    </row>
    <row r="5149" spans="16:17" x14ac:dyDescent="0.3">
      <c r="P5149" s="49"/>
      <c r="Q5149" s="48"/>
    </row>
    <row r="5150" spans="16:17" x14ac:dyDescent="0.3">
      <c r="P5150" s="49"/>
      <c r="Q5150" s="48"/>
    </row>
    <row r="5151" spans="16:17" x14ac:dyDescent="0.3">
      <c r="P5151" s="49"/>
      <c r="Q5151" s="48"/>
    </row>
    <row r="5152" spans="16:17" x14ac:dyDescent="0.3">
      <c r="P5152" s="49"/>
      <c r="Q5152" s="48"/>
    </row>
    <row r="5153" spans="16:17" x14ac:dyDescent="0.3">
      <c r="P5153" s="49"/>
      <c r="Q5153" s="48"/>
    </row>
    <row r="5154" spans="16:17" x14ac:dyDescent="0.3">
      <c r="P5154" s="49"/>
      <c r="Q5154" s="48"/>
    </row>
    <row r="5155" spans="16:17" x14ac:dyDescent="0.3">
      <c r="P5155" s="49"/>
      <c r="Q5155" s="48"/>
    </row>
    <row r="5156" spans="16:17" x14ac:dyDescent="0.3">
      <c r="P5156" s="49"/>
      <c r="Q5156" s="48"/>
    </row>
    <row r="5157" spans="16:17" x14ac:dyDescent="0.3">
      <c r="P5157" s="49"/>
      <c r="Q5157" s="48"/>
    </row>
    <row r="5158" spans="16:17" x14ac:dyDescent="0.3">
      <c r="P5158" s="49"/>
      <c r="Q5158" s="48"/>
    </row>
    <row r="5159" spans="16:17" x14ac:dyDescent="0.3">
      <c r="P5159" s="49"/>
      <c r="Q5159" s="48"/>
    </row>
    <row r="5160" spans="16:17" x14ac:dyDescent="0.3">
      <c r="P5160" s="49"/>
      <c r="Q5160" s="48"/>
    </row>
    <row r="5161" spans="16:17" x14ac:dyDescent="0.3">
      <c r="P5161" s="49"/>
      <c r="Q5161" s="48"/>
    </row>
    <row r="5162" spans="16:17" x14ac:dyDescent="0.3">
      <c r="P5162" s="49"/>
      <c r="Q5162" s="48"/>
    </row>
    <row r="5163" spans="16:17" x14ac:dyDescent="0.3">
      <c r="P5163" s="49"/>
      <c r="Q5163" s="48"/>
    </row>
    <row r="5164" spans="16:17" x14ac:dyDescent="0.3">
      <c r="P5164" s="49"/>
      <c r="Q5164" s="48"/>
    </row>
    <row r="5165" spans="16:17" x14ac:dyDescent="0.3">
      <c r="P5165" s="49"/>
      <c r="Q5165" s="48"/>
    </row>
    <row r="5166" spans="16:17" x14ac:dyDescent="0.3">
      <c r="P5166" s="49"/>
      <c r="Q5166" s="48"/>
    </row>
    <row r="5167" spans="16:17" x14ac:dyDescent="0.3">
      <c r="P5167" s="49"/>
      <c r="Q5167" s="48"/>
    </row>
    <row r="5168" spans="16:17" x14ac:dyDescent="0.3">
      <c r="P5168" s="49"/>
      <c r="Q5168" s="48"/>
    </row>
    <row r="5169" spans="16:17" x14ac:dyDescent="0.3">
      <c r="P5169" s="49"/>
      <c r="Q5169" s="48"/>
    </row>
    <row r="5170" spans="16:17" x14ac:dyDescent="0.3">
      <c r="P5170" s="49"/>
      <c r="Q5170" s="48"/>
    </row>
    <row r="5171" spans="16:17" x14ac:dyDescent="0.3">
      <c r="P5171" s="49"/>
      <c r="Q5171" s="48"/>
    </row>
    <row r="5172" spans="16:17" x14ac:dyDescent="0.3">
      <c r="P5172" s="49"/>
      <c r="Q5172" s="48"/>
    </row>
    <row r="5173" spans="16:17" x14ac:dyDescent="0.3">
      <c r="P5173" s="49"/>
      <c r="Q5173" s="48"/>
    </row>
    <row r="5174" spans="16:17" x14ac:dyDescent="0.3">
      <c r="P5174" s="49"/>
      <c r="Q5174" s="48"/>
    </row>
    <row r="5175" spans="16:17" x14ac:dyDescent="0.3">
      <c r="P5175" s="49"/>
      <c r="Q5175" s="48"/>
    </row>
    <row r="5176" spans="16:17" x14ac:dyDescent="0.3">
      <c r="P5176" s="49"/>
      <c r="Q5176" s="48"/>
    </row>
    <row r="5177" spans="16:17" x14ac:dyDescent="0.3">
      <c r="P5177" s="49"/>
      <c r="Q5177" s="48"/>
    </row>
    <row r="5178" spans="16:17" x14ac:dyDescent="0.3">
      <c r="P5178" s="49"/>
      <c r="Q5178" s="48"/>
    </row>
    <row r="5179" spans="16:17" x14ac:dyDescent="0.3">
      <c r="P5179" s="49"/>
      <c r="Q5179" s="48"/>
    </row>
    <row r="5180" spans="16:17" x14ac:dyDescent="0.3">
      <c r="P5180" s="49"/>
      <c r="Q5180" s="48"/>
    </row>
    <row r="5181" spans="16:17" x14ac:dyDescent="0.3">
      <c r="P5181" s="49"/>
      <c r="Q5181" s="48"/>
    </row>
    <row r="5182" spans="16:17" x14ac:dyDescent="0.3">
      <c r="P5182" s="49"/>
      <c r="Q5182" s="48"/>
    </row>
    <row r="5183" spans="16:17" x14ac:dyDescent="0.3">
      <c r="P5183" s="49"/>
      <c r="Q5183" s="48"/>
    </row>
    <row r="5184" spans="16:17" x14ac:dyDescent="0.3">
      <c r="P5184" s="49"/>
      <c r="Q5184" s="48"/>
    </row>
    <row r="5185" spans="16:17" x14ac:dyDescent="0.3">
      <c r="P5185" s="49"/>
      <c r="Q5185" s="48"/>
    </row>
    <row r="5186" spans="16:17" x14ac:dyDescent="0.3">
      <c r="P5186" s="49"/>
      <c r="Q5186" s="48"/>
    </row>
    <row r="5187" spans="16:17" x14ac:dyDescent="0.3">
      <c r="P5187" s="49"/>
      <c r="Q5187" s="48"/>
    </row>
    <row r="5188" spans="16:17" x14ac:dyDescent="0.3">
      <c r="P5188" s="49"/>
      <c r="Q5188" s="48"/>
    </row>
    <row r="5189" spans="16:17" x14ac:dyDescent="0.3">
      <c r="P5189" s="49"/>
      <c r="Q5189" s="48"/>
    </row>
    <row r="5190" spans="16:17" x14ac:dyDescent="0.3">
      <c r="P5190" s="49"/>
      <c r="Q5190" s="48"/>
    </row>
    <row r="5191" spans="16:17" x14ac:dyDescent="0.3">
      <c r="P5191" s="49"/>
      <c r="Q5191" s="48"/>
    </row>
    <row r="5192" spans="16:17" x14ac:dyDescent="0.3">
      <c r="P5192" s="49"/>
      <c r="Q5192" s="48"/>
    </row>
    <row r="5193" spans="16:17" x14ac:dyDescent="0.3">
      <c r="P5193" s="49"/>
      <c r="Q5193" s="48"/>
    </row>
    <row r="5194" spans="16:17" x14ac:dyDescent="0.3">
      <c r="P5194" s="49"/>
      <c r="Q5194" s="48"/>
    </row>
    <row r="5195" spans="16:17" x14ac:dyDescent="0.3">
      <c r="P5195" s="49"/>
      <c r="Q5195" s="48"/>
    </row>
    <row r="5196" spans="16:17" x14ac:dyDescent="0.3">
      <c r="P5196" s="49"/>
      <c r="Q5196" s="48"/>
    </row>
    <row r="5197" spans="16:17" x14ac:dyDescent="0.3">
      <c r="P5197" s="49"/>
      <c r="Q5197" s="48"/>
    </row>
    <row r="5198" spans="16:17" x14ac:dyDescent="0.3">
      <c r="P5198" s="49"/>
      <c r="Q5198" s="48"/>
    </row>
    <row r="5199" spans="16:17" x14ac:dyDescent="0.3">
      <c r="P5199" s="49"/>
      <c r="Q5199" s="48"/>
    </row>
    <row r="5200" spans="16:17" x14ac:dyDescent="0.3">
      <c r="P5200" s="49"/>
      <c r="Q5200" s="48"/>
    </row>
    <row r="5201" spans="16:17" x14ac:dyDescent="0.3">
      <c r="P5201" s="49"/>
      <c r="Q5201" s="48"/>
    </row>
    <row r="5202" spans="16:17" x14ac:dyDescent="0.3">
      <c r="P5202" s="49"/>
      <c r="Q5202" s="48"/>
    </row>
    <row r="5203" spans="16:17" x14ac:dyDescent="0.3">
      <c r="P5203" s="49"/>
      <c r="Q5203" s="48"/>
    </row>
    <row r="5204" spans="16:17" x14ac:dyDescent="0.3">
      <c r="P5204" s="49"/>
      <c r="Q5204" s="48"/>
    </row>
    <row r="5205" spans="16:17" x14ac:dyDescent="0.3">
      <c r="P5205" s="49"/>
      <c r="Q5205" s="48"/>
    </row>
    <row r="5206" spans="16:17" x14ac:dyDescent="0.3">
      <c r="P5206" s="49"/>
      <c r="Q5206" s="48"/>
    </row>
    <row r="5207" spans="16:17" x14ac:dyDescent="0.3">
      <c r="P5207" s="49"/>
      <c r="Q5207" s="48"/>
    </row>
    <row r="5208" spans="16:17" x14ac:dyDescent="0.3">
      <c r="P5208" s="49"/>
      <c r="Q5208" s="48"/>
    </row>
    <row r="5209" spans="16:17" x14ac:dyDescent="0.3">
      <c r="P5209" s="49"/>
      <c r="Q5209" s="48"/>
    </row>
    <row r="5210" spans="16:17" x14ac:dyDescent="0.3">
      <c r="P5210" s="49"/>
      <c r="Q5210" s="48"/>
    </row>
    <row r="5211" spans="16:17" x14ac:dyDescent="0.3">
      <c r="P5211" s="49"/>
      <c r="Q5211" s="48"/>
    </row>
    <row r="5212" spans="16:17" x14ac:dyDescent="0.3">
      <c r="P5212" s="49"/>
      <c r="Q5212" s="48"/>
    </row>
    <row r="5213" spans="16:17" x14ac:dyDescent="0.3">
      <c r="P5213" s="49"/>
      <c r="Q5213" s="48"/>
    </row>
    <row r="5214" spans="16:17" x14ac:dyDescent="0.3">
      <c r="P5214" s="49"/>
      <c r="Q5214" s="48"/>
    </row>
    <row r="5215" spans="16:17" x14ac:dyDescent="0.3">
      <c r="P5215" s="49"/>
      <c r="Q5215" s="48"/>
    </row>
    <row r="5216" spans="16:17" x14ac:dyDescent="0.3">
      <c r="P5216" s="49"/>
      <c r="Q5216" s="48"/>
    </row>
    <row r="5217" spans="16:17" x14ac:dyDescent="0.3">
      <c r="P5217" s="49"/>
      <c r="Q5217" s="48"/>
    </row>
    <row r="5218" spans="16:17" x14ac:dyDescent="0.3">
      <c r="P5218" s="49"/>
      <c r="Q5218" s="48"/>
    </row>
    <row r="5219" spans="16:17" x14ac:dyDescent="0.3">
      <c r="P5219" s="49"/>
      <c r="Q5219" s="48"/>
    </row>
    <row r="5220" spans="16:17" x14ac:dyDescent="0.3">
      <c r="P5220" s="49"/>
      <c r="Q5220" s="48"/>
    </row>
    <row r="5221" spans="16:17" x14ac:dyDescent="0.3">
      <c r="P5221" s="49"/>
      <c r="Q5221" s="48"/>
    </row>
    <row r="5222" spans="16:17" x14ac:dyDescent="0.3">
      <c r="P5222" s="49"/>
      <c r="Q5222" s="48"/>
    </row>
    <row r="5223" spans="16:17" x14ac:dyDescent="0.3">
      <c r="P5223" s="49"/>
      <c r="Q5223" s="48"/>
    </row>
    <row r="5224" spans="16:17" x14ac:dyDescent="0.3">
      <c r="P5224" s="49"/>
      <c r="Q5224" s="48"/>
    </row>
    <row r="5225" spans="16:17" x14ac:dyDescent="0.3">
      <c r="P5225" s="49"/>
      <c r="Q5225" s="48"/>
    </row>
    <row r="5226" spans="16:17" x14ac:dyDescent="0.3">
      <c r="P5226" s="49"/>
      <c r="Q5226" s="48"/>
    </row>
    <row r="5227" spans="16:17" x14ac:dyDescent="0.3">
      <c r="P5227" s="49"/>
      <c r="Q5227" s="48"/>
    </row>
    <row r="5228" spans="16:17" x14ac:dyDescent="0.3">
      <c r="P5228" s="49"/>
      <c r="Q5228" s="48"/>
    </row>
    <row r="5229" spans="16:17" x14ac:dyDescent="0.3">
      <c r="P5229" s="49"/>
      <c r="Q5229" s="48"/>
    </row>
    <row r="5230" spans="16:17" x14ac:dyDescent="0.3">
      <c r="P5230" s="49"/>
      <c r="Q5230" s="48"/>
    </row>
    <row r="5231" spans="16:17" x14ac:dyDescent="0.3">
      <c r="P5231" s="49"/>
      <c r="Q5231" s="48"/>
    </row>
    <row r="5232" spans="16:17" x14ac:dyDescent="0.3">
      <c r="P5232" s="49"/>
      <c r="Q5232" s="48"/>
    </row>
    <row r="5233" spans="16:17" x14ac:dyDescent="0.3">
      <c r="P5233" s="49"/>
      <c r="Q5233" s="48"/>
    </row>
    <row r="5234" spans="16:17" x14ac:dyDescent="0.3">
      <c r="P5234" s="49"/>
      <c r="Q5234" s="48"/>
    </row>
    <row r="5235" spans="16:17" x14ac:dyDescent="0.3">
      <c r="P5235" s="49"/>
      <c r="Q5235" s="48"/>
    </row>
    <row r="5236" spans="16:17" x14ac:dyDescent="0.3">
      <c r="P5236" s="49"/>
      <c r="Q5236" s="48"/>
    </row>
    <row r="5237" spans="16:17" x14ac:dyDescent="0.3">
      <c r="P5237" s="49"/>
      <c r="Q5237" s="48"/>
    </row>
    <row r="5238" spans="16:17" x14ac:dyDescent="0.3">
      <c r="P5238" s="49"/>
      <c r="Q5238" s="48"/>
    </row>
    <row r="5239" spans="16:17" x14ac:dyDescent="0.3">
      <c r="P5239" s="49"/>
      <c r="Q5239" s="48"/>
    </row>
    <row r="5240" spans="16:17" x14ac:dyDescent="0.3">
      <c r="P5240" s="49"/>
      <c r="Q5240" s="48"/>
    </row>
    <row r="5241" spans="16:17" x14ac:dyDescent="0.3">
      <c r="P5241" s="49"/>
      <c r="Q5241" s="48"/>
    </row>
    <row r="5242" spans="16:17" x14ac:dyDescent="0.3">
      <c r="P5242" s="49"/>
      <c r="Q5242" s="48"/>
    </row>
    <row r="5243" spans="16:17" x14ac:dyDescent="0.3">
      <c r="P5243" s="49"/>
      <c r="Q5243" s="48"/>
    </row>
    <row r="5244" spans="16:17" x14ac:dyDescent="0.3">
      <c r="P5244" s="49"/>
      <c r="Q5244" s="48"/>
    </row>
    <row r="5245" spans="16:17" x14ac:dyDescent="0.3">
      <c r="P5245" s="49"/>
      <c r="Q5245" s="48"/>
    </row>
    <row r="5246" spans="16:17" x14ac:dyDescent="0.3">
      <c r="P5246" s="49"/>
      <c r="Q5246" s="48"/>
    </row>
    <row r="5247" spans="16:17" x14ac:dyDescent="0.3">
      <c r="P5247" s="49"/>
      <c r="Q5247" s="48"/>
    </row>
    <row r="5248" spans="16:17" x14ac:dyDescent="0.3">
      <c r="P5248" s="49"/>
      <c r="Q5248" s="48"/>
    </row>
    <row r="5249" spans="16:17" x14ac:dyDescent="0.3">
      <c r="P5249" s="49"/>
      <c r="Q5249" s="48"/>
    </row>
    <row r="5250" spans="16:17" x14ac:dyDescent="0.3">
      <c r="P5250" s="49"/>
      <c r="Q5250" s="48"/>
    </row>
    <row r="5251" spans="16:17" x14ac:dyDescent="0.3">
      <c r="P5251" s="49"/>
      <c r="Q5251" s="48"/>
    </row>
    <row r="5252" spans="16:17" x14ac:dyDescent="0.3">
      <c r="P5252" s="49"/>
      <c r="Q5252" s="48"/>
    </row>
    <row r="5253" spans="16:17" x14ac:dyDescent="0.3">
      <c r="P5253" s="49"/>
      <c r="Q5253" s="48"/>
    </row>
    <row r="5254" spans="16:17" x14ac:dyDescent="0.3">
      <c r="P5254" s="49"/>
      <c r="Q5254" s="48"/>
    </row>
    <row r="5255" spans="16:17" x14ac:dyDescent="0.3">
      <c r="P5255" s="49"/>
      <c r="Q5255" s="48"/>
    </row>
    <row r="5256" spans="16:17" x14ac:dyDescent="0.3">
      <c r="P5256" s="49"/>
      <c r="Q5256" s="48"/>
    </row>
    <row r="5257" spans="16:17" x14ac:dyDescent="0.3">
      <c r="P5257" s="49"/>
      <c r="Q5257" s="48"/>
    </row>
    <row r="5258" spans="16:17" x14ac:dyDescent="0.3">
      <c r="P5258" s="49"/>
      <c r="Q5258" s="48"/>
    </row>
    <row r="5259" spans="16:17" x14ac:dyDescent="0.3">
      <c r="P5259" s="49"/>
      <c r="Q5259" s="48"/>
    </row>
    <row r="5260" spans="16:17" x14ac:dyDescent="0.3">
      <c r="P5260" s="49"/>
      <c r="Q5260" s="48"/>
    </row>
    <row r="5261" spans="16:17" x14ac:dyDescent="0.3">
      <c r="P5261" s="49"/>
      <c r="Q5261" s="48"/>
    </row>
    <row r="5262" spans="16:17" x14ac:dyDescent="0.3">
      <c r="P5262" s="49"/>
      <c r="Q5262" s="48"/>
    </row>
    <row r="5263" spans="16:17" x14ac:dyDescent="0.3">
      <c r="P5263" s="49"/>
      <c r="Q5263" s="48"/>
    </row>
    <row r="5264" spans="16:17" x14ac:dyDescent="0.3">
      <c r="P5264" s="49"/>
      <c r="Q5264" s="48"/>
    </row>
    <row r="5265" spans="16:17" x14ac:dyDescent="0.3">
      <c r="P5265" s="49"/>
      <c r="Q5265" s="48"/>
    </row>
    <row r="5266" spans="16:17" x14ac:dyDescent="0.3">
      <c r="P5266" s="49"/>
      <c r="Q5266" s="48"/>
    </row>
    <row r="5267" spans="16:17" x14ac:dyDescent="0.3">
      <c r="P5267" s="49"/>
      <c r="Q5267" s="48"/>
    </row>
    <row r="5268" spans="16:17" x14ac:dyDescent="0.3">
      <c r="P5268" s="49"/>
      <c r="Q5268" s="48"/>
    </row>
    <row r="5269" spans="16:17" x14ac:dyDescent="0.3">
      <c r="P5269" s="49"/>
      <c r="Q5269" s="48"/>
    </row>
    <row r="5270" spans="16:17" x14ac:dyDescent="0.3">
      <c r="P5270" s="49"/>
      <c r="Q5270" s="48"/>
    </row>
    <row r="5271" spans="16:17" x14ac:dyDescent="0.3">
      <c r="P5271" s="49"/>
      <c r="Q5271" s="48"/>
    </row>
    <row r="5272" spans="16:17" x14ac:dyDescent="0.3">
      <c r="P5272" s="49"/>
      <c r="Q5272" s="48"/>
    </row>
    <row r="5273" spans="16:17" x14ac:dyDescent="0.3">
      <c r="P5273" s="49"/>
      <c r="Q5273" s="48"/>
    </row>
    <row r="5274" spans="16:17" x14ac:dyDescent="0.3">
      <c r="P5274" s="49"/>
      <c r="Q5274" s="48"/>
    </row>
    <row r="5275" spans="16:17" x14ac:dyDescent="0.3">
      <c r="P5275" s="49"/>
      <c r="Q5275" s="48"/>
    </row>
    <row r="5276" spans="16:17" x14ac:dyDescent="0.3">
      <c r="P5276" s="49"/>
      <c r="Q5276" s="48"/>
    </row>
    <row r="5277" spans="16:17" x14ac:dyDescent="0.3">
      <c r="P5277" s="49"/>
      <c r="Q5277" s="48"/>
    </row>
    <row r="5278" spans="16:17" x14ac:dyDescent="0.3">
      <c r="P5278" s="49"/>
      <c r="Q5278" s="48"/>
    </row>
    <row r="5279" spans="16:17" x14ac:dyDescent="0.3">
      <c r="P5279" s="49"/>
      <c r="Q5279" s="48"/>
    </row>
    <row r="5280" spans="16:17" x14ac:dyDescent="0.3">
      <c r="P5280" s="49"/>
      <c r="Q5280" s="48"/>
    </row>
    <row r="5281" spans="16:17" x14ac:dyDescent="0.3">
      <c r="P5281" s="49"/>
      <c r="Q5281" s="48"/>
    </row>
    <row r="5282" spans="16:17" x14ac:dyDescent="0.3">
      <c r="P5282" s="49"/>
      <c r="Q5282" s="48"/>
    </row>
    <row r="5283" spans="16:17" x14ac:dyDescent="0.3">
      <c r="P5283" s="49"/>
      <c r="Q5283" s="48"/>
    </row>
    <row r="5284" spans="16:17" x14ac:dyDescent="0.3">
      <c r="P5284" s="49"/>
      <c r="Q5284" s="48"/>
    </row>
    <row r="5285" spans="16:17" x14ac:dyDescent="0.3">
      <c r="P5285" s="49"/>
      <c r="Q5285" s="48"/>
    </row>
    <row r="5286" spans="16:17" x14ac:dyDescent="0.3">
      <c r="P5286" s="49"/>
      <c r="Q5286" s="48"/>
    </row>
    <row r="5287" spans="16:17" x14ac:dyDescent="0.3">
      <c r="P5287" s="49"/>
      <c r="Q5287" s="48"/>
    </row>
    <row r="5288" spans="16:17" x14ac:dyDescent="0.3">
      <c r="P5288" s="49"/>
      <c r="Q5288" s="48"/>
    </row>
    <row r="5289" spans="16:17" x14ac:dyDescent="0.3">
      <c r="P5289" s="49"/>
      <c r="Q5289" s="48"/>
    </row>
    <row r="5290" spans="16:17" x14ac:dyDescent="0.3">
      <c r="P5290" s="49"/>
      <c r="Q5290" s="48"/>
    </row>
    <row r="5291" spans="16:17" x14ac:dyDescent="0.3">
      <c r="P5291" s="49"/>
      <c r="Q5291" s="48"/>
    </row>
    <row r="5292" spans="16:17" x14ac:dyDescent="0.3">
      <c r="P5292" s="49"/>
      <c r="Q5292" s="48"/>
    </row>
    <row r="5293" spans="16:17" x14ac:dyDescent="0.3">
      <c r="P5293" s="49"/>
      <c r="Q5293" s="48"/>
    </row>
    <row r="5294" spans="16:17" x14ac:dyDescent="0.3">
      <c r="P5294" s="49"/>
      <c r="Q5294" s="48"/>
    </row>
    <row r="5295" spans="16:17" x14ac:dyDescent="0.3">
      <c r="P5295" s="49"/>
      <c r="Q5295" s="48"/>
    </row>
    <row r="5296" spans="16:17" x14ac:dyDescent="0.3">
      <c r="P5296" s="49"/>
      <c r="Q5296" s="48"/>
    </row>
    <row r="5297" spans="16:17" x14ac:dyDescent="0.3">
      <c r="P5297" s="49"/>
      <c r="Q5297" s="48"/>
    </row>
    <row r="5298" spans="16:17" x14ac:dyDescent="0.3">
      <c r="P5298" s="49"/>
      <c r="Q5298" s="48"/>
    </row>
    <row r="5299" spans="16:17" x14ac:dyDescent="0.3">
      <c r="P5299" s="49"/>
      <c r="Q5299" s="48"/>
    </row>
    <row r="5300" spans="16:17" x14ac:dyDescent="0.3">
      <c r="P5300" s="49"/>
      <c r="Q5300" s="48"/>
    </row>
    <row r="5301" spans="16:17" x14ac:dyDescent="0.3">
      <c r="P5301" s="49"/>
      <c r="Q5301" s="48"/>
    </row>
    <row r="5302" spans="16:17" x14ac:dyDescent="0.3">
      <c r="P5302" s="49"/>
      <c r="Q5302" s="48"/>
    </row>
    <row r="5303" spans="16:17" x14ac:dyDescent="0.3">
      <c r="P5303" s="49"/>
      <c r="Q5303" s="48"/>
    </row>
    <row r="5304" spans="16:17" x14ac:dyDescent="0.3">
      <c r="P5304" s="49"/>
      <c r="Q5304" s="48"/>
    </row>
    <row r="5305" spans="16:17" x14ac:dyDescent="0.3">
      <c r="P5305" s="49"/>
      <c r="Q5305" s="48"/>
    </row>
    <row r="5306" spans="16:17" x14ac:dyDescent="0.3">
      <c r="P5306" s="49"/>
      <c r="Q5306" s="48"/>
    </row>
    <row r="5307" spans="16:17" x14ac:dyDescent="0.3">
      <c r="P5307" s="49"/>
      <c r="Q5307" s="48"/>
    </row>
    <row r="5308" spans="16:17" x14ac:dyDescent="0.3">
      <c r="P5308" s="49"/>
      <c r="Q5308" s="48"/>
    </row>
    <row r="5309" spans="16:17" x14ac:dyDescent="0.3">
      <c r="P5309" s="49"/>
      <c r="Q5309" s="48"/>
    </row>
    <row r="5310" spans="16:17" x14ac:dyDescent="0.3">
      <c r="P5310" s="49"/>
      <c r="Q5310" s="48"/>
    </row>
    <row r="5311" spans="16:17" x14ac:dyDescent="0.3">
      <c r="P5311" s="49"/>
      <c r="Q5311" s="48"/>
    </row>
    <row r="5312" spans="16:17" x14ac:dyDescent="0.3">
      <c r="P5312" s="49"/>
      <c r="Q5312" s="48"/>
    </row>
    <row r="5313" spans="16:17" x14ac:dyDescent="0.3">
      <c r="P5313" s="49"/>
      <c r="Q5313" s="48"/>
    </row>
    <row r="5314" spans="16:17" x14ac:dyDescent="0.3">
      <c r="P5314" s="49"/>
      <c r="Q5314" s="48"/>
    </row>
    <row r="5315" spans="16:17" x14ac:dyDescent="0.3">
      <c r="P5315" s="49"/>
      <c r="Q5315" s="48"/>
    </row>
    <row r="5316" spans="16:17" x14ac:dyDescent="0.3">
      <c r="P5316" s="49"/>
      <c r="Q5316" s="48"/>
    </row>
    <row r="5317" spans="16:17" x14ac:dyDescent="0.3">
      <c r="P5317" s="49"/>
      <c r="Q5317" s="48"/>
    </row>
    <row r="5318" spans="16:17" x14ac:dyDescent="0.3">
      <c r="P5318" s="49"/>
      <c r="Q5318" s="48"/>
    </row>
    <row r="5319" spans="16:17" x14ac:dyDescent="0.3">
      <c r="P5319" s="49"/>
      <c r="Q5319" s="48"/>
    </row>
    <row r="5320" spans="16:17" x14ac:dyDescent="0.3">
      <c r="P5320" s="49"/>
      <c r="Q5320" s="48"/>
    </row>
    <row r="5321" spans="16:17" x14ac:dyDescent="0.3">
      <c r="P5321" s="49"/>
      <c r="Q5321" s="48"/>
    </row>
    <row r="5322" spans="16:17" x14ac:dyDescent="0.3">
      <c r="P5322" s="49"/>
      <c r="Q5322" s="48"/>
    </row>
    <row r="5323" spans="16:17" x14ac:dyDescent="0.3">
      <c r="P5323" s="49"/>
      <c r="Q5323" s="48"/>
    </row>
    <row r="5324" spans="16:17" x14ac:dyDescent="0.3">
      <c r="P5324" s="49"/>
      <c r="Q5324" s="48"/>
    </row>
    <row r="5325" spans="16:17" x14ac:dyDescent="0.3">
      <c r="P5325" s="49"/>
      <c r="Q5325" s="48"/>
    </row>
    <row r="5326" spans="16:17" x14ac:dyDescent="0.3">
      <c r="P5326" s="49"/>
      <c r="Q5326" s="48"/>
    </row>
    <row r="5327" spans="16:17" x14ac:dyDescent="0.3">
      <c r="P5327" s="49"/>
      <c r="Q5327" s="48"/>
    </row>
    <row r="5328" spans="16:17" x14ac:dyDescent="0.3">
      <c r="P5328" s="49"/>
      <c r="Q5328" s="48"/>
    </row>
    <row r="5329" spans="16:17" x14ac:dyDescent="0.3">
      <c r="P5329" s="49"/>
      <c r="Q5329" s="48"/>
    </row>
    <row r="5330" spans="16:17" x14ac:dyDescent="0.3">
      <c r="P5330" s="49"/>
      <c r="Q5330" s="48"/>
    </row>
    <row r="5331" spans="16:17" x14ac:dyDescent="0.3">
      <c r="P5331" s="49"/>
      <c r="Q5331" s="48"/>
    </row>
    <row r="5332" spans="16:17" x14ac:dyDescent="0.3">
      <c r="P5332" s="49"/>
      <c r="Q5332" s="48"/>
    </row>
    <row r="5333" spans="16:17" x14ac:dyDescent="0.3">
      <c r="P5333" s="49"/>
      <c r="Q5333" s="48"/>
    </row>
    <row r="5334" spans="16:17" x14ac:dyDescent="0.3">
      <c r="P5334" s="49"/>
      <c r="Q5334" s="48"/>
    </row>
    <row r="5335" spans="16:17" x14ac:dyDescent="0.3">
      <c r="P5335" s="49"/>
      <c r="Q5335" s="48"/>
    </row>
    <row r="5336" spans="16:17" x14ac:dyDescent="0.3">
      <c r="P5336" s="49"/>
      <c r="Q5336" s="48"/>
    </row>
    <row r="5337" spans="16:17" x14ac:dyDescent="0.3">
      <c r="P5337" s="49"/>
      <c r="Q5337" s="48"/>
    </row>
    <row r="5338" spans="16:17" x14ac:dyDescent="0.3">
      <c r="P5338" s="49"/>
      <c r="Q5338" s="48"/>
    </row>
    <row r="5339" spans="16:17" x14ac:dyDescent="0.3">
      <c r="P5339" s="49"/>
      <c r="Q5339" s="48"/>
    </row>
    <row r="5340" spans="16:17" x14ac:dyDescent="0.3">
      <c r="P5340" s="49"/>
      <c r="Q5340" s="48"/>
    </row>
    <row r="5341" spans="16:17" x14ac:dyDescent="0.3">
      <c r="P5341" s="49"/>
      <c r="Q5341" s="48"/>
    </row>
    <row r="5342" spans="16:17" x14ac:dyDescent="0.3">
      <c r="P5342" s="49"/>
      <c r="Q5342" s="48"/>
    </row>
    <row r="5343" spans="16:17" x14ac:dyDescent="0.3">
      <c r="P5343" s="49"/>
      <c r="Q5343" s="48"/>
    </row>
    <row r="5344" spans="16:17" x14ac:dyDescent="0.3">
      <c r="P5344" s="49"/>
      <c r="Q5344" s="48"/>
    </row>
    <row r="5345" spans="16:17" x14ac:dyDescent="0.3">
      <c r="P5345" s="49"/>
      <c r="Q5345" s="48"/>
    </row>
    <row r="5346" spans="16:17" x14ac:dyDescent="0.3">
      <c r="P5346" s="49"/>
      <c r="Q5346" s="48"/>
    </row>
    <row r="5347" spans="16:17" x14ac:dyDescent="0.3">
      <c r="P5347" s="49"/>
      <c r="Q5347" s="48"/>
    </row>
    <row r="5348" spans="16:17" x14ac:dyDescent="0.3">
      <c r="P5348" s="49"/>
      <c r="Q5348" s="48"/>
    </row>
    <row r="5349" spans="16:17" x14ac:dyDescent="0.3">
      <c r="P5349" s="49"/>
      <c r="Q5349" s="48"/>
    </row>
    <row r="5350" spans="16:17" x14ac:dyDescent="0.3">
      <c r="P5350" s="49"/>
      <c r="Q5350" s="48"/>
    </row>
    <row r="5351" spans="16:17" x14ac:dyDescent="0.3">
      <c r="P5351" s="49"/>
      <c r="Q5351" s="48"/>
    </row>
    <row r="5352" spans="16:17" x14ac:dyDescent="0.3">
      <c r="P5352" s="49"/>
      <c r="Q5352" s="48"/>
    </row>
    <row r="5353" spans="16:17" x14ac:dyDescent="0.3">
      <c r="P5353" s="49"/>
      <c r="Q5353" s="48"/>
    </row>
    <row r="5354" spans="16:17" x14ac:dyDescent="0.3">
      <c r="P5354" s="49"/>
      <c r="Q5354" s="48"/>
    </row>
    <row r="5355" spans="16:17" x14ac:dyDescent="0.3">
      <c r="P5355" s="49"/>
      <c r="Q5355" s="48"/>
    </row>
    <row r="5356" spans="16:17" x14ac:dyDescent="0.3">
      <c r="P5356" s="49"/>
      <c r="Q5356" s="48"/>
    </row>
    <row r="5357" spans="16:17" x14ac:dyDescent="0.3">
      <c r="P5357" s="49"/>
      <c r="Q5357" s="48"/>
    </row>
    <row r="5358" spans="16:17" x14ac:dyDescent="0.3">
      <c r="P5358" s="49"/>
      <c r="Q5358" s="48"/>
    </row>
    <row r="5359" spans="16:17" x14ac:dyDescent="0.3">
      <c r="P5359" s="49"/>
      <c r="Q5359" s="48"/>
    </row>
    <row r="5360" spans="16:17" x14ac:dyDescent="0.3">
      <c r="P5360" s="49"/>
      <c r="Q5360" s="48"/>
    </row>
    <row r="5361" spans="16:17" x14ac:dyDescent="0.3">
      <c r="P5361" s="49"/>
      <c r="Q5361" s="48"/>
    </row>
    <row r="5362" spans="16:17" x14ac:dyDescent="0.3">
      <c r="P5362" s="49"/>
      <c r="Q5362" s="48"/>
    </row>
    <row r="5363" spans="16:17" x14ac:dyDescent="0.3">
      <c r="P5363" s="49"/>
      <c r="Q5363" s="48"/>
    </row>
    <row r="5364" spans="16:17" x14ac:dyDescent="0.3">
      <c r="P5364" s="49"/>
      <c r="Q5364" s="48"/>
    </row>
    <row r="5365" spans="16:17" x14ac:dyDescent="0.3">
      <c r="P5365" s="49"/>
      <c r="Q5365" s="48"/>
    </row>
    <row r="5366" spans="16:17" x14ac:dyDescent="0.3">
      <c r="P5366" s="49"/>
      <c r="Q5366" s="48"/>
    </row>
    <row r="5367" spans="16:17" x14ac:dyDescent="0.3">
      <c r="P5367" s="49"/>
      <c r="Q5367" s="48"/>
    </row>
    <row r="5368" spans="16:17" x14ac:dyDescent="0.3">
      <c r="P5368" s="49"/>
      <c r="Q5368" s="48"/>
    </row>
    <row r="5369" spans="16:17" x14ac:dyDescent="0.3">
      <c r="P5369" s="49"/>
      <c r="Q5369" s="48"/>
    </row>
    <row r="5370" spans="16:17" x14ac:dyDescent="0.3">
      <c r="P5370" s="49"/>
      <c r="Q5370" s="48"/>
    </row>
    <row r="5371" spans="16:17" x14ac:dyDescent="0.3">
      <c r="P5371" s="49"/>
      <c r="Q5371" s="48"/>
    </row>
    <row r="5372" spans="16:17" x14ac:dyDescent="0.3">
      <c r="P5372" s="49"/>
      <c r="Q5372" s="48"/>
    </row>
    <row r="5373" spans="16:17" x14ac:dyDescent="0.3">
      <c r="P5373" s="49"/>
      <c r="Q5373" s="48"/>
    </row>
    <row r="5374" spans="16:17" x14ac:dyDescent="0.3">
      <c r="P5374" s="49"/>
      <c r="Q5374" s="48"/>
    </row>
    <row r="5375" spans="16:17" x14ac:dyDescent="0.3">
      <c r="P5375" s="49"/>
      <c r="Q5375" s="48"/>
    </row>
    <row r="5376" spans="16:17" x14ac:dyDescent="0.3">
      <c r="P5376" s="49"/>
      <c r="Q5376" s="48"/>
    </row>
    <row r="5377" spans="16:17" x14ac:dyDescent="0.3">
      <c r="P5377" s="49"/>
      <c r="Q5377" s="48"/>
    </row>
    <row r="5378" spans="16:17" x14ac:dyDescent="0.3">
      <c r="P5378" s="49"/>
      <c r="Q5378" s="48"/>
    </row>
    <row r="5379" spans="16:17" x14ac:dyDescent="0.3">
      <c r="P5379" s="49"/>
      <c r="Q5379" s="48"/>
    </row>
    <row r="5380" spans="16:17" x14ac:dyDescent="0.3">
      <c r="P5380" s="49"/>
      <c r="Q5380" s="48"/>
    </row>
    <row r="5381" spans="16:17" x14ac:dyDescent="0.3">
      <c r="P5381" s="49"/>
      <c r="Q5381" s="48"/>
    </row>
    <row r="5382" spans="16:17" x14ac:dyDescent="0.3">
      <c r="P5382" s="49"/>
      <c r="Q5382" s="48"/>
    </row>
    <row r="5383" spans="16:17" x14ac:dyDescent="0.3">
      <c r="P5383" s="49"/>
      <c r="Q5383" s="48"/>
    </row>
    <row r="5384" spans="16:17" x14ac:dyDescent="0.3">
      <c r="P5384" s="49"/>
      <c r="Q5384" s="48"/>
    </row>
    <row r="5385" spans="16:17" x14ac:dyDescent="0.3">
      <c r="P5385" s="49"/>
      <c r="Q5385" s="48"/>
    </row>
    <row r="5386" spans="16:17" x14ac:dyDescent="0.3">
      <c r="P5386" s="49"/>
      <c r="Q5386" s="48"/>
    </row>
    <row r="5387" spans="16:17" x14ac:dyDescent="0.3">
      <c r="P5387" s="49"/>
      <c r="Q5387" s="48"/>
    </row>
    <row r="5388" spans="16:17" x14ac:dyDescent="0.3">
      <c r="P5388" s="49"/>
      <c r="Q5388" s="48"/>
    </row>
    <row r="5389" spans="16:17" x14ac:dyDescent="0.3">
      <c r="P5389" s="49"/>
      <c r="Q5389" s="48"/>
    </row>
    <row r="5390" spans="16:17" x14ac:dyDescent="0.3">
      <c r="P5390" s="49"/>
      <c r="Q5390" s="48"/>
    </row>
    <row r="5391" spans="16:17" x14ac:dyDescent="0.3">
      <c r="P5391" s="49"/>
      <c r="Q5391" s="48"/>
    </row>
    <row r="5392" spans="16:17" x14ac:dyDescent="0.3">
      <c r="P5392" s="49"/>
      <c r="Q5392" s="48"/>
    </row>
    <row r="5393" spans="16:17" x14ac:dyDescent="0.3">
      <c r="P5393" s="49"/>
      <c r="Q5393" s="48"/>
    </row>
    <row r="5394" spans="16:17" x14ac:dyDescent="0.3">
      <c r="P5394" s="49"/>
      <c r="Q5394" s="48"/>
    </row>
    <row r="5395" spans="16:17" x14ac:dyDescent="0.3">
      <c r="P5395" s="49"/>
      <c r="Q5395" s="48"/>
    </row>
    <row r="5396" spans="16:17" x14ac:dyDescent="0.3">
      <c r="P5396" s="49"/>
      <c r="Q5396" s="48"/>
    </row>
    <row r="5397" spans="16:17" x14ac:dyDescent="0.3">
      <c r="P5397" s="49"/>
      <c r="Q5397" s="48"/>
    </row>
    <row r="5398" spans="16:17" x14ac:dyDescent="0.3">
      <c r="P5398" s="49"/>
      <c r="Q5398" s="48"/>
    </row>
    <row r="5399" spans="16:17" x14ac:dyDescent="0.3">
      <c r="P5399" s="49"/>
      <c r="Q5399" s="48"/>
    </row>
    <row r="5400" spans="16:17" x14ac:dyDescent="0.3">
      <c r="P5400" s="49"/>
      <c r="Q5400" s="48"/>
    </row>
    <row r="5401" spans="16:17" x14ac:dyDescent="0.3">
      <c r="P5401" s="49"/>
      <c r="Q5401" s="48"/>
    </row>
    <row r="5402" spans="16:17" x14ac:dyDescent="0.3">
      <c r="P5402" s="49"/>
      <c r="Q5402" s="48"/>
    </row>
    <row r="5403" spans="16:17" x14ac:dyDescent="0.3">
      <c r="P5403" s="49"/>
      <c r="Q5403" s="48"/>
    </row>
    <row r="5404" spans="16:17" x14ac:dyDescent="0.3">
      <c r="P5404" s="49"/>
      <c r="Q5404" s="48"/>
    </row>
    <row r="5405" spans="16:17" x14ac:dyDescent="0.3">
      <c r="P5405" s="49"/>
      <c r="Q5405" s="48"/>
    </row>
    <row r="5406" spans="16:17" x14ac:dyDescent="0.3">
      <c r="P5406" s="49"/>
      <c r="Q5406" s="48"/>
    </row>
    <row r="5407" spans="16:17" x14ac:dyDescent="0.3">
      <c r="P5407" s="49"/>
      <c r="Q5407" s="48"/>
    </row>
    <row r="5408" spans="16:17" x14ac:dyDescent="0.3">
      <c r="P5408" s="49"/>
      <c r="Q5408" s="48"/>
    </row>
    <row r="5409" spans="16:17" x14ac:dyDescent="0.3">
      <c r="P5409" s="49"/>
      <c r="Q5409" s="48"/>
    </row>
    <row r="5410" spans="16:17" x14ac:dyDescent="0.3">
      <c r="P5410" s="49"/>
      <c r="Q5410" s="48"/>
    </row>
    <row r="5411" spans="16:17" x14ac:dyDescent="0.3">
      <c r="P5411" s="49"/>
      <c r="Q5411" s="48"/>
    </row>
    <row r="5412" spans="16:17" x14ac:dyDescent="0.3">
      <c r="P5412" s="49"/>
      <c r="Q5412" s="48"/>
    </row>
    <row r="5413" spans="16:17" x14ac:dyDescent="0.3">
      <c r="P5413" s="49"/>
      <c r="Q5413" s="48"/>
    </row>
    <row r="5414" spans="16:17" x14ac:dyDescent="0.3">
      <c r="P5414" s="49"/>
      <c r="Q5414" s="48"/>
    </row>
    <row r="5415" spans="16:17" x14ac:dyDescent="0.3">
      <c r="P5415" s="49"/>
      <c r="Q5415" s="48"/>
    </row>
    <row r="5416" spans="16:17" x14ac:dyDescent="0.3">
      <c r="P5416" s="49"/>
      <c r="Q5416" s="48"/>
    </row>
    <row r="5417" spans="16:17" x14ac:dyDescent="0.3">
      <c r="P5417" s="49"/>
      <c r="Q5417" s="48"/>
    </row>
    <row r="5418" spans="16:17" x14ac:dyDescent="0.3">
      <c r="P5418" s="49"/>
      <c r="Q5418" s="48"/>
    </row>
    <row r="5419" spans="16:17" x14ac:dyDescent="0.3">
      <c r="P5419" s="49"/>
      <c r="Q5419" s="48"/>
    </row>
    <row r="5420" spans="16:17" x14ac:dyDescent="0.3">
      <c r="P5420" s="49"/>
      <c r="Q5420" s="48"/>
    </row>
    <row r="5421" spans="16:17" x14ac:dyDescent="0.3">
      <c r="P5421" s="49"/>
      <c r="Q5421" s="48"/>
    </row>
    <row r="5422" spans="16:17" x14ac:dyDescent="0.3">
      <c r="P5422" s="49"/>
      <c r="Q5422" s="48"/>
    </row>
    <row r="5423" spans="16:17" x14ac:dyDescent="0.3">
      <c r="P5423" s="49"/>
      <c r="Q5423" s="48"/>
    </row>
    <row r="5424" spans="16:17" x14ac:dyDescent="0.3">
      <c r="P5424" s="49"/>
      <c r="Q5424" s="48"/>
    </row>
    <row r="5425" spans="16:17" x14ac:dyDescent="0.3">
      <c r="P5425" s="49"/>
      <c r="Q5425" s="48"/>
    </row>
    <row r="5426" spans="16:17" x14ac:dyDescent="0.3">
      <c r="P5426" s="49"/>
      <c r="Q5426" s="48"/>
    </row>
    <row r="5427" spans="16:17" x14ac:dyDescent="0.3">
      <c r="P5427" s="49"/>
      <c r="Q5427" s="48"/>
    </row>
    <row r="5428" spans="16:17" x14ac:dyDescent="0.3">
      <c r="P5428" s="49"/>
      <c r="Q5428" s="48"/>
    </row>
    <row r="5429" spans="16:17" x14ac:dyDescent="0.3">
      <c r="P5429" s="49"/>
      <c r="Q5429" s="48"/>
    </row>
    <row r="5430" spans="16:17" x14ac:dyDescent="0.3">
      <c r="P5430" s="49"/>
      <c r="Q5430" s="48"/>
    </row>
    <row r="5431" spans="16:17" x14ac:dyDescent="0.3">
      <c r="P5431" s="49"/>
      <c r="Q5431" s="48"/>
    </row>
    <row r="5432" spans="16:17" x14ac:dyDescent="0.3">
      <c r="P5432" s="49"/>
      <c r="Q5432" s="48"/>
    </row>
    <row r="5433" spans="16:17" x14ac:dyDescent="0.3">
      <c r="P5433" s="49"/>
      <c r="Q5433" s="48"/>
    </row>
    <row r="5434" spans="16:17" x14ac:dyDescent="0.3">
      <c r="P5434" s="49"/>
      <c r="Q5434" s="48"/>
    </row>
    <row r="5435" spans="16:17" x14ac:dyDescent="0.3">
      <c r="P5435" s="49"/>
      <c r="Q5435" s="48"/>
    </row>
    <row r="5436" spans="16:17" x14ac:dyDescent="0.3">
      <c r="P5436" s="49"/>
      <c r="Q5436" s="48"/>
    </row>
    <row r="5437" spans="16:17" x14ac:dyDescent="0.3">
      <c r="P5437" s="49"/>
      <c r="Q5437" s="48"/>
    </row>
    <row r="5438" spans="16:17" x14ac:dyDescent="0.3">
      <c r="P5438" s="49"/>
      <c r="Q5438" s="48"/>
    </row>
    <row r="5439" spans="16:17" x14ac:dyDescent="0.3">
      <c r="P5439" s="49"/>
      <c r="Q5439" s="48"/>
    </row>
    <row r="5440" spans="16:17" x14ac:dyDescent="0.3">
      <c r="P5440" s="49"/>
      <c r="Q5440" s="48"/>
    </row>
    <row r="5441" spans="16:17" x14ac:dyDescent="0.3">
      <c r="P5441" s="49"/>
      <c r="Q5441" s="48"/>
    </row>
    <row r="5442" spans="16:17" x14ac:dyDescent="0.3">
      <c r="P5442" s="49"/>
      <c r="Q5442" s="48"/>
    </row>
    <row r="5443" spans="16:17" x14ac:dyDescent="0.3">
      <c r="P5443" s="49"/>
      <c r="Q5443" s="48"/>
    </row>
    <row r="5444" spans="16:17" x14ac:dyDescent="0.3">
      <c r="P5444" s="49"/>
      <c r="Q5444" s="48"/>
    </row>
    <row r="5445" spans="16:17" x14ac:dyDescent="0.3">
      <c r="P5445" s="49"/>
      <c r="Q5445" s="48"/>
    </row>
    <row r="5446" spans="16:17" x14ac:dyDescent="0.3">
      <c r="P5446" s="49"/>
      <c r="Q5446" s="48"/>
    </row>
    <row r="5447" spans="16:17" x14ac:dyDescent="0.3">
      <c r="P5447" s="49"/>
      <c r="Q5447" s="48"/>
    </row>
    <row r="5448" spans="16:17" x14ac:dyDescent="0.3">
      <c r="P5448" s="49"/>
      <c r="Q5448" s="48"/>
    </row>
    <row r="5449" spans="16:17" x14ac:dyDescent="0.3">
      <c r="P5449" s="49"/>
      <c r="Q5449" s="48"/>
    </row>
    <row r="5450" spans="16:17" x14ac:dyDescent="0.3">
      <c r="P5450" s="49"/>
      <c r="Q5450" s="48"/>
    </row>
    <row r="5451" spans="16:17" x14ac:dyDescent="0.3">
      <c r="P5451" s="49"/>
      <c r="Q5451" s="48"/>
    </row>
    <row r="5452" spans="16:17" x14ac:dyDescent="0.3">
      <c r="P5452" s="49"/>
      <c r="Q5452" s="48"/>
    </row>
    <row r="5453" spans="16:17" x14ac:dyDescent="0.3">
      <c r="P5453" s="49"/>
      <c r="Q5453" s="48"/>
    </row>
    <row r="5454" spans="16:17" x14ac:dyDescent="0.3">
      <c r="P5454" s="49"/>
      <c r="Q5454" s="48"/>
    </row>
    <row r="5455" spans="16:17" x14ac:dyDescent="0.3">
      <c r="P5455" s="49"/>
      <c r="Q5455" s="48"/>
    </row>
    <row r="5456" spans="16:17" x14ac:dyDescent="0.3">
      <c r="P5456" s="49"/>
      <c r="Q5456" s="48"/>
    </row>
    <row r="5457" spans="16:17" x14ac:dyDescent="0.3">
      <c r="P5457" s="49"/>
      <c r="Q5457" s="48"/>
    </row>
    <row r="5458" spans="16:17" x14ac:dyDescent="0.3">
      <c r="P5458" s="49"/>
      <c r="Q5458" s="48"/>
    </row>
    <row r="5459" spans="16:17" x14ac:dyDescent="0.3">
      <c r="P5459" s="49"/>
      <c r="Q5459" s="48"/>
    </row>
    <row r="5460" spans="16:17" x14ac:dyDescent="0.3">
      <c r="P5460" s="49"/>
      <c r="Q5460" s="48"/>
    </row>
    <row r="5461" spans="16:17" x14ac:dyDescent="0.3">
      <c r="P5461" s="49"/>
      <c r="Q5461" s="48"/>
    </row>
    <row r="5462" spans="16:17" x14ac:dyDescent="0.3">
      <c r="P5462" s="49"/>
      <c r="Q5462" s="48"/>
    </row>
    <row r="5463" spans="16:17" x14ac:dyDescent="0.3">
      <c r="P5463" s="49"/>
      <c r="Q5463" s="48"/>
    </row>
    <row r="5464" spans="16:17" x14ac:dyDescent="0.3">
      <c r="P5464" s="49"/>
      <c r="Q5464" s="48"/>
    </row>
    <row r="5465" spans="16:17" x14ac:dyDescent="0.3">
      <c r="P5465" s="49"/>
      <c r="Q5465" s="48"/>
    </row>
    <row r="5466" spans="16:17" x14ac:dyDescent="0.3">
      <c r="P5466" s="49"/>
      <c r="Q5466" s="48"/>
    </row>
    <row r="5467" spans="16:17" x14ac:dyDescent="0.3">
      <c r="P5467" s="49"/>
      <c r="Q5467" s="48"/>
    </row>
    <row r="5468" spans="16:17" x14ac:dyDescent="0.3">
      <c r="P5468" s="49"/>
      <c r="Q5468" s="48"/>
    </row>
    <row r="5469" spans="16:17" x14ac:dyDescent="0.3">
      <c r="P5469" s="49"/>
      <c r="Q5469" s="48"/>
    </row>
    <row r="5470" spans="16:17" x14ac:dyDescent="0.3">
      <c r="P5470" s="49"/>
      <c r="Q5470" s="48"/>
    </row>
    <row r="5471" spans="16:17" x14ac:dyDescent="0.3">
      <c r="P5471" s="49"/>
      <c r="Q5471" s="48"/>
    </row>
    <row r="5472" spans="16:17" x14ac:dyDescent="0.3">
      <c r="P5472" s="49"/>
      <c r="Q5472" s="48"/>
    </row>
    <row r="5473" spans="16:17" x14ac:dyDescent="0.3">
      <c r="P5473" s="49"/>
      <c r="Q5473" s="48"/>
    </row>
    <row r="5474" spans="16:17" x14ac:dyDescent="0.3">
      <c r="P5474" s="49"/>
      <c r="Q5474" s="48"/>
    </row>
    <row r="5475" spans="16:17" x14ac:dyDescent="0.3">
      <c r="P5475" s="49"/>
      <c r="Q5475" s="48"/>
    </row>
    <row r="5476" spans="16:17" x14ac:dyDescent="0.3">
      <c r="P5476" s="49"/>
      <c r="Q5476" s="48"/>
    </row>
    <row r="5477" spans="16:17" x14ac:dyDescent="0.3">
      <c r="P5477" s="49"/>
      <c r="Q5477" s="48"/>
    </row>
    <row r="5478" spans="16:17" x14ac:dyDescent="0.3">
      <c r="P5478" s="49"/>
      <c r="Q5478" s="48"/>
    </row>
    <row r="5479" spans="16:17" x14ac:dyDescent="0.3">
      <c r="P5479" s="49"/>
      <c r="Q5479" s="48"/>
    </row>
    <row r="5480" spans="16:17" x14ac:dyDescent="0.3">
      <c r="P5480" s="49"/>
      <c r="Q5480" s="48"/>
    </row>
    <row r="5481" spans="16:17" x14ac:dyDescent="0.3">
      <c r="P5481" s="49"/>
      <c r="Q5481" s="48"/>
    </row>
    <row r="5482" spans="16:17" x14ac:dyDescent="0.3">
      <c r="P5482" s="49"/>
      <c r="Q5482" s="48"/>
    </row>
    <row r="5483" spans="16:17" x14ac:dyDescent="0.3">
      <c r="P5483" s="49"/>
      <c r="Q5483" s="48"/>
    </row>
    <row r="5484" spans="16:17" x14ac:dyDescent="0.3">
      <c r="P5484" s="49"/>
      <c r="Q5484" s="48"/>
    </row>
    <row r="5485" spans="16:17" x14ac:dyDescent="0.3">
      <c r="P5485" s="49"/>
      <c r="Q5485" s="48"/>
    </row>
    <row r="5486" spans="16:17" x14ac:dyDescent="0.3">
      <c r="P5486" s="49"/>
      <c r="Q5486" s="48"/>
    </row>
    <row r="5487" spans="16:17" x14ac:dyDescent="0.3">
      <c r="P5487" s="49"/>
      <c r="Q5487" s="48"/>
    </row>
    <row r="5488" spans="16:17" x14ac:dyDescent="0.3">
      <c r="P5488" s="49"/>
      <c r="Q5488" s="48"/>
    </row>
    <row r="5489" spans="16:17" x14ac:dyDescent="0.3">
      <c r="P5489" s="49"/>
      <c r="Q5489" s="48"/>
    </row>
    <row r="5490" spans="16:17" x14ac:dyDescent="0.3">
      <c r="P5490" s="49"/>
      <c r="Q5490" s="48"/>
    </row>
    <row r="5491" spans="16:17" x14ac:dyDescent="0.3">
      <c r="P5491" s="49"/>
      <c r="Q5491" s="48"/>
    </row>
    <row r="5492" spans="16:17" x14ac:dyDescent="0.3">
      <c r="P5492" s="49"/>
      <c r="Q5492" s="48"/>
    </row>
    <row r="5493" spans="16:17" x14ac:dyDescent="0.3">
      <c r="P5493" s="49"/>
      <c r="Q5493" s="48"/>
    </row>
    <row r="5494" spans="16:17" x14ac:dyDescent="0.3">
      <c r="P5494" s="49"/>
      <c r="Q5494" s="48"/>
    </row>
    <row r="5495" spans="16:17" x14ac:dyDescent="0.3">
      <c r="P5495" s="49"/>
      <c r="Q5495" s="48"/>
    </row>
    <row r="5496" spans="16:17" x14ac:dyDescent="0.3">
      <c r="P5496" s="49"/>
      <c r="Q5496" s="48"/>
    </row>
    <row r="5497" spans="16:17" x14ac:dyDescent="0.3">
      <c r="P5497" s="49"/>
      <c r="Q5497" s="48"/>
    </row>
    <row r="5498" spans="16:17" x14ac:dyDescent="0.3">
      <c r="P5498" s="49"/>
      <c r="Q5498" s="48"/>
    </row>
    <row r="5499" spans="16:17" x14ac:dyDescent="0.3">
      <c r="P5499" s="49"/>
      <c r="Q5499" s="48"/>
    </row>
    <row r="5500" spans="16:17" x14ac:dyDescent="0.3">
      <c r="P5500" s="49"/>
      <c r="Q5500" s="48"/>
    </row>
    <row r="5501" spans="16:17" x14ac:dyDescent="0.3">
      <c r="P5501" s="49"/>
      <c r="Q5501" s="48"/>
    </row>
    <row r="5502" spans="16:17" x14ac:dyDescent="0.3">
      <c r="P5502" s="49"/>
      <c r="Q5502" s="48"/>
    </row>
    <row r="5503" spans="16:17" x14ac:dyDescent="0.3">
      <c r="P5503" s="49"/>
      <c r="Q5503" s="48"/>
    </row>
    <row r="5504" spans="16:17" x14ac:dyDescent="0.3">
      <c r="P5504" s="49"/>
      <c r="Q5504" s="48"/>
    </row>
    <row r="5505" spans="16:17" x14ac:dyDescent="0.3">
      <c r="P5505" s="49"/>
      <c r="Q5505" s="48"/>
    </row>
    <row r="5506" spans="16:17" x14ac:dyDescent="0.3">
      <c r="P5506" s="49"/>
      <c r="Q5506" s="48"/>
    </row>
    <row r="5507" spans="16:17" x14ac:dyDescent="0.3">
      <c r="P5507" s="49"/>
      <c r="Q5507" s="48"/>
    </row>
    <row r="5508" spans="16:17" x14ac:dyDescent="0.3">
      <c r="P5508" s="49"/>
      <c r="Q5508" s="48"/>
    </row>
    <row r="5509" spans="16:17" x14ac:dyDescent="0.3">
      <c r="P5509" s="49"/>
      <c r="Q5509" s="48"/>
    </row>
    <row r="5510" spans="16:17" x14ac:dyDescent="0.3">
      <c r="P5510" s="49"/>
      <c r="Q5510" s="48"/>
    </row>
    <row r="5511" spans="16:17" x14ac:dyDescent="0.3">
      <c r="P5511" s="49"/>
      <c r="Q5511" s="48"/>
    </row>
    <row r="5512" spans="16:17" x14ac:dyDescent="0.3">
      <c r="P5512" s="49"/>
      <c r="Q5512" s="48"/>
    </row>
    <row r="5513" spans="16:17" x14ac:dyDescent="0.3">
      <c r="P5513" s="49"/>
      <c r="Q5513" s="48"/>
    </row>
    <row r="5514" spans="16:17" x14ac:dyDescent="0.3">
      <c r="P5514" s="49"/>
      <c r="Q5514" s="48"/>
    </row>
    <row r="5515" spans="16:17" x14ac:dyDescent="0.3">
      <c r="P5515" s="49"/>
      <c r="Q5515" s="48"/>
    </row>
    <row r="5516" spans="16:17" x14ac:dyDescent="0.3">
      <c r="P5516" s="49"/>
      <c r="Q5516" s="48"/>
    </row>
    <row r="5517" spans="16:17" x14ac:dyDescent="0.3">
      <c r="P5517" s="49"/>
      <c r="Q5517" s="48"/>
    </row>
    <row r="5518" spans="16:17" x14ac:dyDescent="0.3">
      <c r="P5518" s="49"/>
      <c r="Q5518" s="48"/>
    </row>
    <row r="5519" spans="16:17" x14ac:dyDescent="0.3">
      <c r="P5519" s="49"/>
      <c r="Q5519" s="48"/>
    </row>
    <row r="5520" spans="16:17" x14ac:dyDescent="0.3">
      <c r="P5520" s="49"/>
      <c r="Q5520" s="48"/>
    </row>
    <row r="5521" spans="16:17" x14ac:dyDescent="0.3">
      <c r="P5521" s="49"/>
      <c r="Q5521" s="48"/>
    </row>
    <row r="5522" spans="16:17" x14ac:dyDescent="0.3">
      <c r="P5522" s="49"/>
      <c r="Q5522" s="48"/>
    </row>
    <row r="5523" spans="16:17" x14ac:dyDescent="0.3">
      <c r="P5523" s="49"/>
      <c r="Q5523" s="48"/>
    </row>
    <row r="5524" spans="16:17" x14ac:dyDescent="0.3">
      <c r="P5524" s="49"/>
      <c r="Q5524" s="48"/>
    </row>
    <row r="5525" spans="16:17" x14ac:dyDescent="0.3">
      <c r="P5525" s="49"/>
      <c r="Q5525" s="48"/>
    </row>
    <row r="5526" spans="16:17" x14ac:dyDescent="0.3">
      <c r="P5526" s="49"/>
      <c r="Q5526" s="48"/>
    </row>
    <row r="5527" spans="16:17" x14ac:dyDescent="0.3">
      <c r="P5527" s="49"/>
      <c r="Q5527" s="48"/>
    </row>
    <row r="5528" spans="16:17" x14ac:dyDescent="0.3">
      <c r="P5528" s="49"/>
      <c r="Q5528" s="48"/>
    </row>
    <row r="5529" spans="16:17" x14ac:dyDescent="0.3">
      <c r="P5529" s="49"/>
      <c r="Q5529" s="48"/>
    </row>
    <row r="5530" spans="16:17" x14ac:dyDescent="0.3">
      <c r="P5530" s="49"/>
      <c r="Q5530" s="48"/>
    </row>
    <row r="5531" spans="16:17" x14ac:dyDescent="0.3">
      <c r="P5531" s="49"/>
      <c r="Q5531" s="48"/>
    </row>
    <row r="5532" spans="16:17" x14ac:dyDescent="0.3">
      <c r="P5532" s="49"/>
      <c r="Q5532" s="48"/>
    </row>
    <row r="5533" spans="16:17" x14ac:dyDescent="0.3">
      <c r="P5533" s="49"/>
      <c r="Q5533" s="48"/>
    </row>
    <row r="5534" spans="16:17" x14ac:dyDescent="0.3">
      <c r="P5534" s="49"/>
      <c r="Q5534" s="48"/>
    </row>
    <row r="5535" spans="16:17" x14ac:dyDescent="0.3">
      <c r="P5535" s="49"/>
      <c r="Q5535" s="48"/>
    </row>
    <row r="5536" spans="16:17" x14ac:dyDescent="0.3">
      <c r="P5536" s="49"/>
      <c r="Q5536" s="48"/>
    </row>
    <row r="5537" spans="16:17" x14ac:dyDescent="0.3">
      <c r="P5537" s="49"/>
      <c r="Q5537" s="48"/>
    </row>
    <row r="5538" spans="16:17" x14ac:dyDescent="0.3">
      <c r="P5538" s="49"/>
      <c r="Q5538" s="48"/>
    </row>
    <row r="5539" spans="16:17" x14ac:dyDescent="0.3">
      <c r="P5539" s="49"/>
      <c r="Q5539" s="48"/>
    </row>
    <row r="5540" spans="16:17" x14ac:dyDescent="0.3">
      <c r="P5540" s="49"/>
      <c r="Q5540" s="48"/>
    </row>
    <row r="5541" spans="16:17" x14ac:dyDescent="0.3">
      <c r="P5541" s="49"/>
      <c r="Q5541" s="48"/>
    </row>
    <row r="5542" spans="16:17" x14ac:dyDescent="0.3">
      <c r="P5542" s="49"/>
      <c r="Q5542" s="48"/>
    </row>
    <row r="5543" spans="16:17" x14ac:dyDescent="0.3">
      <c r="P5543" s="49"/>
      <c r="Q5543" s="48"/>
    </row>
    <row r="5544" spans="16:17" x14ac:dyDescent="0.3">
      <c r="P5544" s="49"/>
      <c r="Q5544" s="48"/>
    </row>
    <row r="5545" spans="16:17" x14ac:dyDescent="0.3">
      <c r="P5545" s="49"/>
      <c r="Q5545" s="48"/>
    </row>
    <row r="5546" spans="16:17" x14ac:dyDescent="0.3">
      <c r="P5546" s="49"/>
      <c r="Q5546" s="48"/>
    </row>
    <row r="5547" spans="16:17" x14ac:dyDescent="0.3">
      <c r="P5547" s="49"/>
      <c r="Q5547" s="48"/>
    </row>
    <row r="5548" spans="16:17" x14ac:dyDescent="0.3">
      <c r="P5548" s="49"/>
      <c r="Q5548" s="48"/>
    </row>
    <row r="5549" spans="16:17" x14ac:dyDescent="0.3">
      <c r="P5549" s="49"/>
      <c r="Q5549" s="48"/>
    </row>
    <row r="5550" spans="16:17" x14ac:dyDescent="0.3">
      <c r="P5550" s="49"/>
      <c r="Q5550" s="48"/>
    </row>
    <row r="5551" spans="16:17" x14ac:dyDescent="0.3">
      <c r="P5551" s="49"/>
      <c r="Q5551" s="48"/>
    </row>
    <row r="5552" spans="16:17" x14ac:dyDescent="0.3">
      <c r="P5552" s="49"/>
      <c r="Q5552" s="48"/>
    </row>
    <row r="5553" spans="16:17" x14ac:dyDescent="0.3">
      <c r="P5553" s="49"/>
      <c r="Q5553" s="48"/>
    </row>
    <row r="5554" spans="16:17" x14ac:dyDescent="0.3">
      <c r="P5554" s="49"/>
      <c r="Q5554" s="48"/>
    </row>
    <row r="5555" spans="16:17" x14ac:dyDescent="0.3">
      <c r="P5555" s="49"/>
      <c r="Q5555" s="48"/>
    </row>
    <row r="5556" spans="16:17" x14ac:dyDescent="0.3">
      <c r="P5556" s="49"/>
      <c r="Q5556" s="48"/>
    </row>
    <row r="5557" spans="16:17" x14ac:dyDescent="0.3">
      <c r="P5557" s="49"/>
      <c r="Q5557" s="48"/>
    </row>
    <row r="5558" spans="16:17" x14ac:dyDescent="0.3">
      <c r="P5558" s="49"/>
      <c r="Q5558" s="48"/>
    </row>
    <row r="5559" spans="16:17" x14ac:dyDescent="0.3">
      <c r="P5559" s="49"/>
      <c r="Q5559" s="48"/>
    </row>
    <row r="5560" spans="16:17" x14ac:dyDescent="0.3">
      <c r="P5560" s="49"/>
      <c r="Q5560" s="48"/>
    </row>
    <row r="5561" spans="16:17" x14ac:dyDescent="0.3">
      <c r="P5561" s="49"/>
      <c r="Q5561" s="48"/>
    </row>
    <row r="5562" spans="16:17" x14ac:dyDescent="0.3">
      <c r="P5562" s="49"/>
      <c r="Q5562" s="48"/>
    </row>
    <row r="5563" spans="16:17" x14ac:dyDescent="0.3">
      <c r="P5563" s="49"/>
      <c r="Q5563" s="48"/>
    </row>
    <row r="5564" spans="16:17" x14ac:dyDescent="0.3">
      <c r="P5564" s="49"/>
      <c r="Q5564" s="48"/>
    </row>
    <row r="5565" spans="16:17" x14ac:dyDescent="0.3">
      <c r="P5565" s="49"/>
      <c r="Q5565" s="48"/>
    </row>
    <row r="5566" spans="16:17" x14ac:dyDescent="0.3">
      <c r="P5566" s="49"/>
      <c r="Q5566" s="48"/>
    </row>
    <row r="5567" spans="16:17" x14ac:dyDescent="0.3">
      <c r="P5567" s="49"/>
      <c r="Q5567" s="48"/>
    </row>
    <row r="5568" spans="16:17" x14ac:dyDescent="0.3">
      <c r="P5568" s="49"/>
      <c r="Q5568" s="48"/>
    </row>
    <row r="5569" spans="16:17" x14ac:dyDescent="0.3">
      <c r="P5569" s="49"/>
      <c r="Q5569" s="48"/>
    </row>
    <row r="5570" spans="16:17" x14ac:dyDescent="0.3">
      <c r="P5570" s="49"/>
      <c r="Q5570" s="48"/>
    </row>
    <row r="5571" spans="16:17" x14ac:dyDescent="0.3">
      <c r="P5571" s="49"/>
      <c r="Q5571" s="48"/>
    </row>
    <row r="5572" spans="16:17" x14ac:dyDescent="0.3">
      <c r="P5572" s="49"/>
      <c r="Q5572" s="48"/>
    </row>
    <row r="5573" spans="16:17" x14ac:dyDescent="0.3">
      <c r="P5573" s="49"/>
      <c r="Q5573" s="48"/>
    </row>
    <row r="5574" spans="16:17" x14ac:dyDescent="0.3">
      <c r="P5574" s="49"/>
      <c r="Q5574" s="48"/>
    </row>
    <row r="5575" spans="16:17" x14ac:dyDescent="0.3">
      <c r="P5575" s="49"/>
      <c r="Q5575" s="48"/>
    </row>
    <row r="5576" spans="16:17" x14ac:dyDescent="0.3">
      <c r="P5576" s="49"/>
      <c r="Q5576" s="48"/>
    </row>
    <row r="5577" spans="16:17" x14ac:dyDescent="0.3">
      <c r="P5577" s="49"/>
      <c r="Q5577" s="48"/>
    </row>
    <row r="5578" spans="16:17" x14ac:dyDescent="0.3">
      <c r="P5578" s="49"/>
      <c r="Q5578" s="48"/>
    </row>
    <row r="5579" spans="16:17" x14ac:dyDescent="0.3">
      <c r="P5579" s="49"/>
      <c r="Q5579" s="48"/>
    </row>
    <row r="5580" spans="16:17" x14ac:dyDescent="0.3">
      <c r="P5580" s="49"/>
      <c r="Q5580" s="48"/>
    </row>
    <row r="5581" spans="16:17" x14ac:dyDescent="0.3">
      <c r="P5581" s="49"/>
      <c r="Q5581" s="48"/>
    </row>
    <row r="5582" spans="16:17" x14ac:dyDescent="0.3">
      <c r="P5582" s="49"/>
      <c r="Q5582" s="48"/>
    </row>
    <row r="5583" spans="16:17" x14ac:dyDescent="0.3">
      <c r="P5583" s="49"/>
      <c r="Q5583" s="48"/>
    </row>
    <row r="5584" spans="16:17" x14ac:dyDescent="0.3">
      <c r="P5584" s="49"/>
      <c r="Q5584" s="48"/>
    </row>
    <row r="5585" spans="16:17" x14ac:dyDescent="0.3">
      <c r="P5585" s="49"/>
      <c r="Q5585" s="48"/>
    </row>
    <row r="5586" spans="16:17" x14ac:dyDescent="0.3">
      <c r="P5586" s="49"/>
      <c r="Q5586" s="48"/>
    </row>
    <row r="5587" spans="16:17" x14ac:dyDescent="0.3">
      <c r="P5587" s="49"/>
      <c r="Q5587" s="48"/>
    </row>
    <row r="5588" spans="16:17" x14ac:dyDescent="0.3">
      <c r="P5588" s="49"/>
      <c r="Q5588" s="48"/>
    </row>
    <row r="5589" spans="16:17" x14ac:dyDescent="0.3">
      <c r="P5589" s="49"/>
      <c r="Q5589" s="48"/>
    </row>
    <row r="5590" spans="16:17" x14ac:dyDescent="0.3">
      <c r="P5590" s="49"/>
      <c r="Q5590" s="48"/>
    </row>
    <row r="5591" spans="16:17" x14ac:dyDescent="0.3">
      <c r="P5591" s="49"/>
      <c r="Q5591" s="48"/>
    </row>
    <row r="5592" spans="16:17" x14ac:dyDescent="0.3">
      <c r="P5592" s="49"/>
      <c r="Q5592" s="48"/>
    </row>
    <row r="5593" spans="16:17" x14ac:dyDescent="0.3">
      <c r="P5593" s="49"/>
      <c r="Q5593" s="48"/>
    </row>
    <row r="5594" spans="16:17" x14ac:dyDescent="0.3">
      <c r="P5594" s="49"/>
      <c r="Q5594" s="48"/>
    </row>
    <row r="5595" spans="16:17" x14ac:dyDescent="0.3">
      <c r="P5595" s="49"/>
      <c r="Q5595" s="48"/>
    </row>
    <row r="5596" spans="16:17" x14ac:dyDescent="0.3">
      <c r="P5596" s="49"/>
      <c r="Q5596" s="48"/>
    </row>
    <row r="5597" spans="16:17" x14ac:dyDescent="0.3">
      <c r="P5597" s="49"/>
      <c r="Q5597" s="48"/>
    </row>
    <row r="5598" spans="16:17" x14ac:dyDescent="0.3">
      <c r="P5598" s="49"/>
      <c r="Q5598" s="48"/>
    </row>
    <row r="5599" spans="16:17" x14ac:dyDescent="0.3">
      <c r="P5599" s="49"/>
      <c r="Q5599" s="48"/>
    </row>
    <row r="5600" spans="16:17" x14ac:dyDescent="0.3">
      <c r="P5600" s="49"/>
      <c r="Q5600" s="48"/>
    </row>
    <row r="5601" spans="16:17" x14ac:dyDescent="0.3">
      <c r="P5601" s="49"/>
      <c r="Q5601" s="48"/>
    </row>
    <row r="5602" spans="16:17" x14ac:dyDescent="0.3">
      <c r="P5602" s="49"/>
      <c r="Q5602" s="48"/>
    </row>
    <row r="5603" spans="16:17" x14ac:dyDescent="0.3">
      <c r="P5603" s="49"/>
      <c r="Q5603" s="48"/>
    </row>
    <row r="5604" spans="16:17" x14ac:dyDescent="0.3">
      <c r="P5604" s="49"/>
      <c r="Q5604" s="48"/>
    </row>
    <row r="5605" spans="16:17" x14ac:dyDescent="0.3">
      <c r="P5605" s="49"/>
      <c r="Q5605" s="48"/>
    </row>
    <row r="5606" spans="16:17" x14ac:dyDescent="0.3">
      <c r="P5606" s="49"/>
      <c r="Q5606" s="48"/>
    </row>
    <row r="5607" spans="16:17" x14ac:dyDescent="0.3">
      <c r="P5607" s="49"/>
      <c r="Q5607" s="48"/>
    </row>
    <row r="5608" spans="16:17" x14ac:dyDescent="0.3">
      <c r="P5608" s="49"/>
      <c r="Q5608" s="48"/>
    </row>
    <row r="5609" spans="16:17" x14ac:dyDescent="0.3">
      <c r="P5609" s="49"/>
      <c r="Q5609" s="48"/>
    </row>
    <row r="5610" spans="16:17" x14ac:dyDescent="0.3">
      <c r="P5610" s="49"/>
      <c r="Q5610" s="48"/>
    </row>
    <row r="5611" spans="16:17" x14ac:dyDescent="0.3">
      <c r="P5611" s="49"/>
      <c r="Q5611" s="48"/>
    </row>
    <row r="5612" spans="16:17" x14ac:dyDescent="0.3">
      <c r="P5612" s="49"/>
      <c r="Q5612" s="48"/>
    </row>
    <row r="5613" spans="16:17" x14ac:dyDescent="0.3">
      <c r="P5613" s="49"/>
      <c r="Q5613" s="48"/>
    </row>
    <row r="5614" spans="16:17" x14ac:dyDescent="0.3">
      <c r="P5614" s="49"/>
      <c r="Q5614" s="48"/>
    </row>
    <row r="5615" spans="16:17" x14ac:dyDescent="0.3">
      <c r="P5615" s="49"/>
      <c r="Q5615" s="48"/>
    </row>
    <row r="5616" spans="16:17" x14ac:dyDescent="0.3">
      <c r="P5616" s="49"/>
      <c r="Q5616" s="48"/>
    </row>
    <row r="5617" spans="16:17" x14ac:dyDescent="0.3">
      <c r="P5617" s="49"/>
      <c r="Q5617" s="48"/>
    </row>
    <row r="5618" spans="16:17" x14ac:dyDescent="0.3">
      <c r="P5618" s="49"/>
      <c r="Q5618" s="48"/>
    </row>
    <row r="5619" spans="16:17" x14ac:dyDescent="0.3">
      <c r="P5619" s="49"/>
      <c r="Q5619" s="48"/>
    </row>
    <row r="5620" spans="16:17" x14ac:dyDescent="0.3">
      <c r="P5620" s="49"/>
      <c r="Q5620" s="48"/>
    </row>
    <row r="5621" spans="16:17" x14ac:dyDescent="0.3">
      <c r="P5621" s="49"/>
      <c r="Q5621" s="48"/>
    </row>
    <row r="5622" spans="16:17" x14ac:dyDescent="0.3">
      <c r="P5622" s="49"/>
      <c r="Q5622" s="48"/>
    </row>
    <row r="5623" spans="16:17" x14ac:dyDescent="0.3">
      <c r="P5623" s="49"/>
      <c r="Q5623" s="48"/>
    </row>
    <row r="5624" spans="16:17" x14ac:dyDescent="0.3">
      <c r="P5624" s="49"/>
      <c r="Q5624" s="48"/>
    </row>
    <row r="5625" spans="16:17" x14ac:dyDescent="0.3">
      <c r="P5625" s="49"/>
      <c r="Q5625" s="48"/>
    </row>
    <row r="5626" spans="16:17" x14ac:dyDescent="0.3">
      <c r="P5626" s="49"/>
      <c r="Q5626" s="48"/>
    </row>
    <row r="5627" spans="16:17" x14ac:dyDescent="0.3">
      <c r="P5627" s="49"/>
      <c r="Q5627" s="48"/>
    </row>
    <row r="5628" spans="16:17" x14ac:dyDescent="0.3">
      <c r="P5628" s="49"/>
      <c r="Q5628" s="48"/>
    </row>
    <row r="5629" spans="16:17" x14ac:dyDescent="0.3">
      <c r="P5629" s="49"/>
      <c r="Q5629" s="48"/>
    </row>
    <row r="5630" spans="16:17" x14ac:dyDescent="0.3">
      <c r="P5630" s="49"/>
      <c r="Q5630" s="48"/>
    </row>
    <row r="5631" spans="16:17" x14ac:dyDescent="0.3">
      <c r="P5631" s="49"/>
      <c r="Q5631" s="48"/>
    </row>
    <row r="5632" spans="16:17" x14ac:dyDescent="0.3">
      <c r="P5632" s="49"/>
      <c r="Q5632" s="48"/>
    </row>
    <row r="5633" spans="16:17" x14ac:dyDescent="0.3">
      <c r="P5633" s="49"/>
      <c r="Q5633" s="48"/>
    </row>
    <row r="5634" spans="16:17" x14ac:dyDescent="0.3">
      <c r="P5634" s="49"/>
      <c r="Q5634" s="48"/>
    </row>
    <row r="5635" spans="16:17" x14ac:dyDescent="0.3">
      <c r="P5635" s="49"/>
      <c r="Q5635" s="48"/>
    </row>
    <row r="5636" spans="16:17" x14ac:dyDescent="0.3">
      <c r="P5636" s="49"/>
      <c r="Q5636" s="48"/>
    </row>
    <row r="5637" spans="16:17" x14ac:dyDescent="0.3">
      <c r="P5637" s="49"/>
      <c r="Q5637" s="48"/>
    </row>
    <row r="5638" spans="16:17" x14ac:dyDescent="0.3">
      <c r="P5638" s="49"/>
      <c r="Q5638" s="48"/>
    </row>
    <row r="5639" spans="16:17" x14ac:dyDescent="0.3">
      <c r="P5639" s="49"/>
      <c r="Q5639" s="48"/>
    </row>
    <row r="5640" spans="16:17" x14ac:dyDescent="0.3">
      <c r="P5640" s="49"/>
      <c r="Q5640" s="48"/>
    </row>
    <row r="5641" spans="16:17" x14ac:dyDescent="0.3">
      <c r="P5641" s="49"/>
      <c r="Q5641" s="48"/>
    </row>
    <row r="5642" spans="16:17" x14ac:dyDescent="0.3">
      <c r="P5642" s="49"/>
      <c r="Q5642" s="48"/>
    </row>
    <row r="5643" spans="16:17" x14ac:dyDescent="0.3">
      <c r="P5643" s="49"/>
      <c r="Q5643" s="48"/>
    </row>
    <row r="5644" spans="16:17" x14ac:dyDescent="0.3">
      <c r="P5644" s="49"/>
      <c r="Q5644" s="48"/>
    </row>
    <row r="5645" spans="16:17" x14ac:dyDescent="0.3">
      <c r="P5645" s="49"/>
      <c r="Q5645" s="48"/>
    </row>
    <row r="5646" spans="16:17" x14ac:dyDescent="0.3">
      <c r="P5646" s="49"/>
      <c r="Q5646" s="48"/>
    </row>
    <row r="5647" spans="16:17" x14ac:dyDescent="0.3">
      <c r="P5647" s="49"/>
      <c r="Q5647" s="48"/>
    </row>
    <row r="5648" spans="16:17" x14ac:dyDescent="0.3">
      <c r="P5648" s="49"/>
      <c r="Q5648" s="48"/>
    </row>
    <row r="5649" spans="16:17" x14ac:dyDescent="0.3">
      <c r="P5649" s="49"/>
      <c r="Q5649" s="48"/>
    </row>
    <row r="5650" spans="16:17" x14ac:dyDescent="0.3">
      <c r="P5650" s="49"/>
      <c r="Q5650" s="48"/>
    </row>
    <row r="5651" spans="16:17" x14ac:dyDescent="0.3">
      <c r="P5651" s="49"/>
      <c r="Q5651" s="48"/>
    </row>
    <row r="5652" spans="16:17" x14ac:dyDescent="0.3">
      <c r="P5652" s="49"/>
      <c r="Q5652" s="48"/>
    </row>
    <row r="5653" spans="16:17" x14ac:dyDescent="0.3">
      <c r="P5653" s="49"/>
      <c r="Q5653" s="48"/>
    </row>
    <row r="5654" spans="16:17" x14ac:dyDescent="0.3">
      <c r="P5654" s="49"/>
      <c r="Q5654" s="48"/>
    </row>
    <row r="5655" spans="16:17" x14ac:dyDescent="0.3">
      <c r="P5655" s="49"/>
      <c r="Q5655" s="48"/>
    </row>
    <row r="5656" spans="16:17" x14ac:dyDescent="0.3">
      <c r="P5656" s="49"/>
      <c r="Q5656" s="48"/>
    </row>
    <row r="5657" spans="16:17" x14ac:dyDescent="0.3">
      <c r="P5657" s="49"/>
      <c r="Q5657" s="48"/>
    </row>
    <row r="5658" spans="16:17" x14ac:dyDescent="0.3">
      <c r="P5658" s="49"/>
      <c r="Q5658" s="48"/>
    </row>
    <row r="5659" spans="16:17" x14ac:dyDescent="0.3">
      <c r="P5659" s="49"/>
      <c r="Q5659" s="48"/>
    </row>
    <row r="5660" spans="16:17" x14ac:dyDescent="0.3">
      <c r="P5660" s="49"/>
      <c r="Q5660" s="48"/>
    </row>
    <row r="5661" spans="16:17" x14ac:dyDescent="0.3">
      <c r="P5661" s="49"/>
      <c r="Q5661" s="48"/>
    </row>
    <row r="5662" spans="16:17" x14ac:dyDescent="0.3">
      <c r="P5662" s="49"/>
      <c r="Q5662" s="48"/>
    </row>
    <row r="5663" spans="16:17" x14ac:dyDescent="0.3">
      <c r="P5663" s="49"/>
      <c r="Q5663" s="48"/>
    </row>
    <row r="5664" spans="16:17" x14ac:dyDescent="0.3">
      <c r="P5664" s="49"/>
      <c r="Q5664" s="48"/>
    </row>
    <row r="5665" spans="16:17" x14ac:dyDescent="0.3">
      <c r="P5665" s="49"/>
      <c r="Q5665" s="48"/>
    </row>
    <row r="5666" spans="16:17" x14ac:dyDescent="0.3">
      <c r="P5666" s="49"/>
      <c r="Q5666" s="48"/>
    </row>
    <row r="5667" spans="16:17" x14ac:dyDescent="0.3">
      <c r="P5667" s="49"/>
      <c r="Q5667" s="48"/>
    </row>
    <row r="5668" spans="16:17" x14ac:dyDescent="0.3">
      <c r="P5668" s="49"/>
      <c r="Q5668" s="48"/>
    </row>
    <row r="5669" spans="16:17" x14ac:dyDescent="0.3">
      <c r="P5669" s="49"/>
      <c r="Q5669" s="48"/>
    </row>
    <row r="5670" spans="16:17" x14ac:dyDescent="0.3">
      <c r="P5670" s="49"/>
      <c r="Q5670" s="48"/>
    </row>
    <row r="5671" spans="16:17" x14ac:dyDescent="0.3">
      <c r="P5671" s="49"/>
      <c r="Q5671" s="48"/>
    </row>
    <row r="5672" spans="16:17" x14ac:dyDescent="0.3">
      <c r="P5672" s="49"/>
      <c r="Q5672" s="48"/>
    </row>
    <row r="5673" spans="16:17" x14ac:dyDescent="0.3">
      <c r="P5673" s="49"/>
      <c r="Q5673" s="48"/>
    </row>
    <row r="5674" spans="16:17" x14ac:dyDescent="0.3">
      <c r="P5674" s="49"/>
      <c r="Q5674" s="48"/>
    </row>
    <row r="5675" spans="16:17" x14ac:dyDescent="0.3">
      <c r="P5675" s="49"/>
      <c r="Q5675" s="48"/>
    </row>
    <row r="5676" spans="16:17" x14ac:dyDescent="0.3">
      <c r="P5676" s="49"/>
      <c r="Q5676" s="48"/>
    </row>
    <row r="5677" spans="16:17" x14ac:dyDescent="0.3">
      <c r="P5677" s="49"/>
      <c r="Q5677" s="48"/>
    </row>
    <row r="5678" spans="16:17" x14ac:dyDescent="0.3">
      <c r="P5678" s="49"/>
      <c r="Q5678" s="48"/>
    </row>
    <row r="5679" spans="16:17" x14ac:dyDescent="0.3">
      <c r="P5679" s="49"/>
      <c r="Q5679" s="48"/>
    </row>
    <row r="5680" spans="16:17" x14ac:dyDescent="0.3">
      <c r="P5680" s="49"/>
      <c r="Q5680" s="48"/>
    </row>
    <row r="5681" spans="16:17" x14ac:dyDescent="0.3">
      <c r="P5681" s="49"/>
      <c r="Q5681" s="48"/>
    </row>
    <row r="5682" spans="16:17" x14ac:dyDescent="0.3">
      <c r="P5682" s="49"/>
      <c r="Q5682" s="48"/>
    </row>
    <row r="5683" spans="16:17" x14ac:dyDescent="0.3">
      <c r="P5683" s="49"/>
      <c r="Q5683" s="48"/>
    </row>
    <row r="5684" spans="16:17" x14ac:dyDescent="0.3">
      <c r="P5684" s="49"/>
      <c r="Q5684" s="48"/>
    </row>
    <row r="5685" spans="16:17" x14ac:dyDescent="0.3">
      <c r="P5685" s="49"/>
      <c r="Q5685" s="48"/>
    </row>
    <row r="5686" spans="16:17" x14ac:dyDescent="0.3">
      <c r="P5686" s="49"/>
      <c r="Q5686" s="48"/>
    </row>
    <row r="5687" spans="16:17" x14ac:dyDescent="0.3">
      <c r="P5687" s="49"/>
      <c r="Q5687" s="48"/>
    </row>
    <row r="5688" spans="16:17" x14ac:dyDescent="0.3">
      <c r="P5688" s="49"/>
      <c r="Q5688" s="48"/>
    </row>
    <row r="5689" spans="16:17" x14ac:dyDescent="0.3">
      <c r="P5689" s="49"/>
      <c r="Q5689" s="48"/>
    </row>
    <row r="5690" spans="16:17" x14ac:dyDescent="0.3">
      <c r="P5690" s="49"/>
      <c r="Q5690" s="48"/>
    </row>
    <row r="5691" spans="16:17" x14ac:dyDescent="0.3">
      <c r="P5691" s="49"/>
      <c r="Q5691" s="48"/>
    </row>
    <row r="5692" spans="16:17" x14ac:dyDescent="0.3">
      <c r="P5692" s="49"/>
      <c r="Q5692" s="48"/>
    </row>
    <row r="5693" spans="16:17" x14ac:dyDescent="0.3">
      <c r="P5693" s="49"/>
      <c r="Q5693" s="48"/>
    </row>
    <row r="5694" spans="16:17" x14ac:dyDescent="0.3">
      <c r="P5694" s="49"/>
      <c r="Q5694" s="48"/>
    </row>
    <row r="5695" spans="16:17" x14ac:dyDescent="0.3">
      <c r="P5695" s="49"/>
      <c r="Q5695" s="48"/>
    </row>
    <row r="5696" spans="16:17" x14ac:dyDescent="0.3">
      <c r="P5696" s="49"/>
      <c r="Q5696" s="48"/>
    </row>
    <row r="5697" spans="16:17" x14ac:dyDescent="0.3">
      <c r="P5697" s="49"/>
      <c r="Q5697" s="48"/>
    </row>
    <row r="5698" spans="16:17" x14ac:dyDescent="0.3">
      <c r="P5698" s="49"/>
      <c r="Q5698" s="48"/>
    </row>
    <row r="5699" spans="16:17" x14ac:dyDescent="0.3">
      <c r="P5699" s="49"/>
      <c r="Q5699" s="48"/>
    </row>
    <row r="5700" spans="16:17" x14ac:dyDescent="0.3">
      <c r="P5700" s="49"/>
      <c r="Q5700" s="48"/>
    </row>
    <row r="5701" spans="16:17" x14ac:dyDescent="0.3">
      <c r="P5701" s="49"/>
      <c r="Q5701" s="48"/>
    </row>
    <row r="5702" spans="16:17" x14ac:dyDescent="0.3">
      <c r="P5702" s="49"/>
      <c r="Q5702" s="48"/>
    </row>
    <row r="5703" spans="16:17" x14ac:dyDescent="0.3">
      <c r="P5703" s="49"/>
      <c r="Q5703" s="48"/>
    </row>
    <row r="5704" spans="16:17" x14ac:dyDescent="0.3">
      <c r="P5704" s="49"/>
      <c r="Q5704" s="48"/>
    </row>
    <row r="5705" spans="16:17" x14ac:dyDescent="0.3">
      <c r="P5705" s="49"/>
      <c r="Q5705" s="48"/>
    </row>
    <row r="5706" spans="16:17" x14ac:dyDescent="0.3">
      <c r="P5706" s="49"/>
      <c r="Q5706" s="48"/>
    </row>
    <row r="5707" spans="16:17" x14ac:dyDescent="0.3">
      <c r="P5707" s="49"/>
      <c r="Q5707" s="48"/>
    </row>
    <row r="5708" spans="16:17" x14ac:dyDescent="0.3">
      <c r="P5708" s="49"/>
      <c r="Q5708" s="48"/>
    </row>
    <row r="5709" spans="16:17" x14ac:dyDescent="0.3">
      <c r="P5709" s="49"/>
      <c r="Q5709" s="48"/>
    </row>
    <row r="5710" spans="16:17" x14ac:dyDescent="0.3">
      <c r="P5710" s="49"/>
      <c r="Q5710" s="48"/>
    </row>
    <row r="5711" spans="16:17" x14ac:dyDescent="0.3">
      <c r="P5711" s="49"/>
      <c r="Q5711" s="48"/>
    </row>
    <row r="5712" spans="16:17" x14ac:dyDescent="0.3">
      <c r="P5712" s="49"/>
      <c r="Q5712" s="48"/>
    </row>
    <row r="5713" spans="16:17" x14ac:dyDescent="0.3">
      <c r="P5713" s="49"/>
      <c r="Q5713" s="48"/>
    </row>
    <row r="5714" spans="16:17" x14ac:dyDescent="0.3">
      <c r="P5714" s="49"/>
      <c r="Q5714" s="48"/>
    </row>
    <row r="5715" spans="16:17" x14ac:dyDescent="0.3">
      <c r="P5715" s="49"/>
      <c r="Q5715" s="48"/>
    </row>
    <row r="5716" spans="16:17" x14ac:dyDescent="0.3">
      <c r="P5716" s="49"/>
      <c r="Q5716" s="48"/>
    </row>
    <row r="5717" spans="16:17" x14ac:dyDescent="0.3">
      <c r="P5717" s="49"/>
      <c r="Q5717" s="48"/>
    </row>
    <row r="5718" spans="16:17" x14ac:dyDescent="0.3">
      <c r="P5718" s="49"/>
      <c r="Q5718" s="48"/>
    </row>
    <row r="5719" spans="16:17" x14ac:dyDescent="0.3">
      <c r="P5719" s="49"/>
      <c r="Q5719" s="48"/>
    </row>
    <row r="5720" spans="16:17" x14ac:dyDescent="0.3">
      <c r="P5720" s="49"/>
      <c r="Q5720" s="48"/>
    </row>
    <row r="5721" spans="16:17" x14ac:dyDescent="0.3">
      <c r="P5721" s="49"/>
      <c r="Q5721" s="48"/>
    </row>
    <row r="5722" spans="16:17" x14ac:dyDescent="0.3">
      <c r="P5722" s="49"/>
      <c r="Q5722" s="48"/>
    </row>
    <row r="5723" spans="16:17" x14ac:dyDescent="0.3">
      <c r="P5723" s="49"/>
      <c r="Q5723" s="48"/>
    </row>
    <row r="5724" spans="16:17" x14ac:dyDescent="0.3">
      <c r="P5724" s="49"/>
      <c r="Q5724" s="48"/>
    </row>
    <row r="5725" spans="16:17" x14ac:dyDescent="0.3">
      <c r="P5725" s="49"/>
      <c r="Q5725" s="48"/>
    </row>
    <row r="5726" spans="16:17" x14ac:dyDescent="0.3">
      <c r="P5726" s="49"/>
      <c r="Q5726" s="48"/>
    </row>
    <row r="5727" spans="16:17" x14ac:dyDescent="0.3">
      <c r="P5727" s="49"/>
      <c r="Q5727" s="48"/>
    </row>
    <row r="5728" spans="16:17" x14ac:dyDescent="0.3">
      <c r="P5728" s="49"/>
      <c r="Q5728" s="48"/>
    </row>
    <row r="5729" spans="16:17" x14ac:dyDescent="0.3">
      <c r="P5729" s="49"/>
      <c r="Q5729" s="48"/>
    </row>
    <row r="5730" spans="16:17" x14ac:dyDescent="0.3">
      <c r="P5730" s="49"/>
      <c r="Q5730" s="48"/>
    </row>
    <row r="5731" spans="16:17" x14ac:dyDescent="0.3">
      <c r="P5731" s="49"/>
      <c r="Q5731" s="48"/>
    </row>
    <row r="5732" spans="16:17" x14ac:dyDescent="0.3">
      <c r="P5732" s="49"/>
      <c r="Q5732" s="48"/>
    </row>
    <row r="5733" spans="16:17" x14ac:dyDescent="0.3">
      <c r="P5733" s="49"/>
      <c r="Q5733" s="48"/>
    </row>
    <row r="5734" spans="16:17" x14ac:dyDescent="0.3">
      <c r="P5734" s="49"/>
      <c r="Q5734" s="48"/>
    </row>
    <row r="5735" spans="16:17" x14ac:dyDescent="0.3">
      <c r="P5735" s="49"/>
      <c r="Q5735" s="48"/>
    </row>
    <row r="5736" spans="16:17" x14ac:dyDescent="0.3">
      <c r="P5736" s="49"/>
      <c r="Q5736" s="48"/>
    </row>
    <row r="5737" spans="16:17" x14ac:dyDescent="0.3">
      <c r="P5737" s="49"/>
      <c r="Q5737" s="48"/>
    </row>
    <row r="5738" spans="16:17" x14ac:dyDescent="0.3">
      <c r="P5738" s="49"/>
      <c r="Q5738" s="48"/>
    </row>
    <row r="5739" spans="16:17" x14ac:dyDescent="0.3">
      <c r="P5739" s="49"/>
      <c r="Q5739" s="48"/>
    </row>
    <row r="5740" spans="16:17" x14ac:dyDescent="0.3">
      <c r="P5740" s="49"/>
      <c r="Q5740" s="48"/>
    </row>
    <row r="5741" spans="16:17" x14ac:dyDescent="0.3">
      <c r="P5741" s="49"/>
      <c r="Q5741" s="48"/>
    </row>
    <row r="5742" spans="16:17" x14ac:dyDescent="0.3">
      <c r="P5742" s="49"/>
      <c r="Q5742" s="48"/>
    </row>
    <row r="5743" spans="16:17" x14ac:dyDescent="0.3">
      <c r="P5743" s="49"/>
      <c r="Q5743" s="48"/>
    </row>
    <row r="5744" spans="16:17" x14ac:dyDescent="0.3">
      <c r="P5744" s="49"/>
      <c r="Q5744" s="48"/>
    </row>
    <row r="5745" spans="16:17" x14ac:dyDescent="0.3">
      <c r="P5745" s="49"/>
      <c r="Q5745" s="48"/>
    </row>
    <row r="5746" spans="16:17" x14ac:dyDescent="0.3">
      <c r="P5746" s="49"/>
      <c r="Q5746" s="48"/>
    </row>
    <row r="5747" spans="16:17" x14ac:dyDescent="0.3">
      <c r="P5747" s="49"/>
      <c r="Q5747" s="48"/>
    </row>
    <row r="5748" spans="16:17" x14ac:dyDescent="0.3">
      <c r="P5748" s="49"/>
      <c r="Q5748" s="48"/>
    </row>
    <row r="5749" spans="16:17" x14ac:dyDescent="0.3">
      <c r="P5749" s="49"/>
      <c r="Q5749" s="48"/>
    </row>
    <row r="5750" spans="16:17" x14ac:dyDescent="0.3">
      <c r="P5750" s="49"/>
      <c r="Q5750" s="48"/>
    </row>
    <row r="5751" spans="16:17" x14ac:dyDescent="0.3">
      <c r="P5751" s="49"/>
      <c r="Q5751" s="48"/>
    </row>
    <row r="5752" spans="16:17" x14ac:dyDescent="0.3">
      <c r="P5752" s="49"/>
      <c r="Q5752" s="48"/>
    </row>
    <row r="5753" spans="16:17" x14ac:dyDescent="0.3">
      <c r="P5753" s="49"/>
      <c r="Q5753" s="48"/>
    </row>
    <row r="5754" spans="16:17" x14ac:dyDescent="0.3">
      <c r="P5754" s="49"/>
      <c r="Q5754" s="48"/>
    </row>
    <row r="5755" spans="16:17" x14ac:dyDescent="0.3">
      <c r="P5755" s="49"/>
      <c r="Q5755" s="48"/>
    </row>
    <row r="5756" spans="16:17" x14ac:dyDescent="0.3">
      <c r="P5756" s="49"/>
      <c r="Q5756" s="48"/>
    </row>
    <row r="5757" spans="16:17" x14ac:dyDescent="0.3">
      <c r="P5757" s="49"/>
      <c r="Q5757" s="48"/>
    </row>
    <row r="5758" spans="16:17" x14ac:dyDescent="0.3">
      <c r="P5758" s="49"/>
      <c r="Q5758" s="48"/>
    </row>
    <row r="5759" spans="16:17" x14ac:dyDescent="0.3">
      <c r="P5759" s="49"/>
      <c r="Q5759" s="48"/>
    </row>
    <row r="5760" spans="16:17" x14ac:dyDescent="0.3">
      <c r="P5760" s="49"/>
      <c r="Q5760" s="48"/>
    </row>
    <row r="5761" spans="16:17" x14ac:dyDescent="0.3">
      <c r="P5761" s="49"/>
      <c r="Q5761" s="48"/>
    </row>
    <row r="5762" spans="16:17" x14ac:dyDescent="0.3">
      <c r="P5762" s="49"/>
      <c r="Q5762" s="48"/>
    </row>
    <row r="5763" spans="16:17" x14ac:dyDescent="0.3">
      <c r="P5763" s="49"/>
      <c r="Q5763" s="48"/>
    </row>
    <row r="5764" spans="16:17" x14ac:dyDescent="0.3">
      <c r="P5764" s="49"/>
      <c r="Q5764" s="48"/>
    </row>
    <row r="5765" spans="16:17" x14ac:dyDescent="0.3">
      <c r="P5765" s="49"/>
      <c r="Q5765" s="48"/>
    </row>
    <row r="5766" spans="16:17" x14ac:dyDescent="0.3">
      <c r="P5766" s="49"/>
      <c r="Q5766" s="48"/>
    </row>
    <row r="5767" spans="16:17" x14ac:dyDescent="0.3">
      <c r="P5767" s="49"/>
      <c r="Q5767" s="48"/>
    </row>
    <row r="5768" spans="16:17" x14ac:dyDescent="0.3">
      <c r="P5768" s="49"/>
      <c r="Q5768" s="48"/>
    </row>
    <row r="5769" spans="16:17" x14ac:dyDescent="0.3">
      <c r="P5769" s="49"/>
      <c r="Q5769" s="48"/>
    </row>
    <row r="5770" spans="16:17" x14ac:dyDescent="0.3">
      <c r="P5770" s="49"/>
      <c r="Q5770" s="48"/>
    </row>
    <row r="5771" spans="16:17" x14ac:dyDescent="0.3">
      <c r="P5771" s="49"/>
      <c r="Q5771" s="48"/>
    </row>
    <row r="5772" spans="16:17" x14ac:dyDescent="0.3">
      <c r="P5772" s="49"/>
      <c r="Q5772" s="48"/>
    </row>
    <row r="5773" spans="16:17" x14ac:dyDescent="0.3">
      <c r="P5773" s="49"/>
      <c r="Q5773" s="48"/>
    </row>
    <row r="5774" spans="16:17" x14ac:dyDescent="0.3">
      <c r="P5774" s="49"/>
      <c r="Q5774" s="48"/>
    </row>
    <row r="5775" spans="16:17" x14ac:dyDescent="0.3">
      <c r="P5775" s="49"/>
      <c r="Q5775" s="48"/>
    </row>
    <row r="5776" spans="16:17" x14ac:dyDescent="0.3">
      <c r="P5776" s="49"/>
      <c r="Q5776" s="48"/>
    </row>
    <row r="5777" spans="16:17" x14ac:dyDescent="0.3">
      <c r="P5777" s="49"/>
      <c r="Q5777" s="48"/>
    </row>
    <row r="5778" spans="16:17" x14ac:dyDescent="0.3">
      <c r="P5778" s="49"/>
      <c r="Q5778" s="48"/>
    </row>
    <row r="5779" spans="16:17" x14ac:dyDescent="0.3">
      <c r="P5779" s="49"/>
      <c r="Q5779" s="48"/>
    </row>
    <row r="5780" spans="16:17" x14ac:dyDescent="0.3">
      <c r="P5780" s="49"/>
      <c r="Q5780" s="48"/>
    </row>
    <row r="5781" spans="16:17" x14ac:dyDescent="0.3">
      <c r="P5781" s="49"/>
      <c r="Q5781" s="48"/>
    </row>
    <row r="5782" spans="16:17" x14ac:dyDescent="0.3">
      <c r="P5782" s="49"/>
      <c r="Q5782" s="48"/>
    </row>
    <row r="5783" spans="16:17" x14ac:dyDescent="0.3">
      <c r="P5783" s="49"/>
      <c r="Q5783" s="48"/>
    </row>
    <row r="5784" spans="16:17" x14ac:dyDescent="0.3">
      <c r="P5784" s="49"/>
      <c r="Q5784" s="48"/>
    </row>
    <row r="5785" spans="16:17" x14ac:dyDescent="0.3">
      <c r="P5785" s="49"/>
      <c r="Q5785" s="48"/>
    </row>
    <row r="5786" spans="16:17" x14ac:dyDescent="0.3">
      <c r="P5786" s="49"/>
      <c r="Q5786" s="48"/>
    </row>
    <row r="5787" spans="16:17" x14ac:dyDescent="0.3">
      <c r="P5787" s="49"/>
      <c r="Q5787" s="48"/>
    </row>
    <row r="5788" spans="16:17" x14ac:dyDescent="0.3">
      <c r="P5788" s="49"/>
      <c r="Q5788" s="48"/>
    </row>
    <row r="5789" spans="16:17" x14ac:dyDescent="0.3">
      <c r="P5789" s="49"/>
      <c r="Q5789" s="48"/>
    </row>
    <row r="5790" spans="16:17" x14ac:dyDescent="0.3">
      <c r="P5790" s="49"/>
      <c r="Q5790" s="48"/>
    </row>
    <row r="5791" spans="16:17" x14ac:dyDescent="0.3">
      <c r="P5791" s="49"/>
      <c r="Q5791" s="48"/>
    </row>
    <row r="5792" spans="16:17" x14ac:dyDescent="0.3">
      <c r="P5792" s="49"/>
      <c r="Q5792" s="48"/>
    </row>
    <row r="5793" spans="16:17" x14ac:dyDescent="0.3">
      <c r="P5793" s="49"/>
      <c r="Q5793" s="48"/>
    </row>
    <row r="5794" spans="16:17" x14ac:dyDescent="0.3">
      <c r="P5794" s="49"/>
      <c r="Q5794" s="48"/>
    </row>
    <row r="5795" spans="16:17" x14ac:dyDescent="0.3">
      <c r="P5795" s="49"/>
      <c r="Q5795" s="48"/>
    </row>
    <row r="5796" spans="16:17" x14ac:dyDescent="0.3">
      <c r="P5796" s="49"/>
      <c r="Q5796" s="48"/>
    </row>
    <row r="5797" spans="16:17" x14ac:dyDescent="0.3">
      <c r="P5797" s="49"/>
      <c r="Q5797" s="48"/>
    </row>
    <row r="5798" spans="16:17" x14ac:dyDescent="0.3">
      <c r="P5798" s="49"/>
      <c r="Q5798" s="48"/>
    </row>
    <row r="5799" spans="16:17" x14ac:dyDescent="0.3">
      <c r="P5799" s="49"/>
      <c r="Q5799" s="48"/>
    </row>
    <row r="5800" spans="16:17" x14ac:dyDescent="0.3">
      <c r="P5800" s="49"/>
      <c r="Q5800" s="48"/>
    </row>
    <row r="5801" spans="16:17" x14ac:dyDescent="0.3">
      <c r="P5801" s="49"/>
      <c r="Q5801" s="48"/>
    </row>
    <row r="5802" spans="16:17" x14ac:dyDescent="0.3">
      <c r="P5802" s="49"/>
      <c r="Q5802" s="48"/>
    </row>
    <row r="5803" spans="16:17" x14ac:dyDescent="0.3">
      <c r="P5803" s="49"/>
      <c r="Q5803" s="48"/>
    </row>
    <row r="5804" spans="16:17" x14ac:dyDescent="0.3">
      <c r="P5804" s="49"/>
      <c r="Q5804" s="48"/>
    </row>
    <row r="5805" spans="16:17" x14ac:dyDescent="0.3">
      <c r="P5805" s="49"/>
      <c r="Q5805" s="48"/>
    </row>
    <row r="5806" spans="16:17" x14ac:dyDescent="0.3">
      <c r="P5806" s="49"/>
      <c r="Q5806" s="48"/>
    </row>
    <row r="5807" spans="16:17" x14ac:dyDescent="0.3">
      <c r="P5807" s="49"/>
      <c r="Q5807" s="48"/>
    </row>
    <row r="5808" spans="16:17" x14ac:dyDescent="0.3">
      <c r="P5808" s="49"/>
      <c r="Q5808" s="48"/>
    </row>
    <row r="5809" spans="16:17" x14ac:dyDescent="0.3">
      <c r="P5809" s="49"/>
      <c r="Q5809" s="48"/>
    </row>
    <row r="5810" spans="16:17" x14ac:dyDescent="0.3">
      <c r="P5810" s="49"/>
      <c r="Q5810" s="48"/>
    </row>
    <row r="5811" spans="16:17" x14ac:dyDescent="0.3">
      <c r="P5811" s="49"/>
      <c r="Q5811" s="48"/>
    </row>
    <row r="5812" spans="16:17" x14ac:dyDescent="0.3">
      <c r="P5812" s="49"/>
      <c r="Q5812" s="48"/>
    </row>
    <row r="5813" spans="16:17" x14ac:dyDescent="0.3">
      <c r="P5813" s="49"/>
      <c r="Q5813" s="48"/>
    </row>
    <row r="5814" spans="16:17" x14ac:dyDescent="0.3">
      <c r="P5814" s="49"/>
      <c r="Q5814" s="48"/>
    </row>
    <row r="5815" spans="16:17" x14ac:dyDescent="0.3">
      <c r="P5815" s="49"/>
      <c r="Q5815" s="48"/>
    </row>
    <row r="5816" spans="16:17" x14ac:dyDescent="0.3">
      <c r="P5816" s="49"/>
      <c r="Q5816" s="48"/>
    </row>
    <row r="5817" spans="16:17" x14ac:dyDescent="0.3">
      <c r="P5817" s="49"/>
      <c r="Q5817" s="48"/>
    </row>
    <row r="5818" spans="16:17" x14ac:dyDescent="0.3">
      <c r="P5818" s="49"/>
      <c r="Q5818" s="48"/>
    </row>
    <row r="5819" spans="16:17" x14ac:dyDescent="0.3">
      <c r="P5819" s="49"/>
      <c r="Q5819" s="48"/>
    </row>
    <row r="5820" spans="16:17" x14ac:dyDescent="0.3">
      <c r="P5820" s="49"/>
      <c r="Q5820" s="48"/>
    </row>
    <row r="5821" spans="16:17" x14ac:dyDescent="0.3">
      <c r="P5821" s="49"/>
      <c r="Q5821" s="48"/>
    </row>
    <row r="5822" spans="16:17" x14ac:dyDescent="0.3">
      <c r="P5822" s="49"/>
      <c r="Q5822" s="48"/>
    </row>
    <row r="5823" spans="16:17" x14ac:dyDescent="0.3">
      <c r="P5823" s="49"/>
      <c r="Q5823" s="48"/>
    </row>
    <row r="5824" spans="16:17" x14ac:dyDescent="0.3">
      <c r="P5824" s="49"/>
      <c r="Q5824" s="48"/>
    </row>
    <row r="5825" spans="16:17" x14ac:dyDescent="0.3">
      <c r="P5825" s="49"/>
      <c r="Q5825" s="48"/>
    </row>
    <row r="5826" spans="16:17" x14ac:dyDescent="0.3">
      <c r="P5826" s="49"/>
      <c r="Q5826" s="48"/>
    </row>
    <row r="5827" spans="16:17" x14ac:dyDescent="0.3">
      <c r="P5827" s="49"/>
      <c r="Q5827" s="48"/>
    </row>
    <row r="5828" spans="16:17" x14ac:dyDescent="0.3">
      <c r="P5828" s="49"/>
      <c r="Q5828" s="48"/>
    </row>
    <row r="5829" spans="16:17" x14ac:dyDescent="0.3">
      <c r="P5829" s="49"/>
      <c r="Q5829" s="48"/>
    </row>
    <row r="5830" spans="16:17" x14ac:dyDescent="0.3">
      <c r="P5830" s="49"/>
      <c r="Q5830" s="48"/>
    </row>
    <row r="5831" spans="16:17" x14ac:dyDescent="0.3">
      <c r="P5831" s="49"/>
      <c r="Q5831" s="48"/>
    </row>
    <row r="5832" spans="16:17" x14ac:dyDescent="0.3">
      <c r="P5832" s="49"/>
      <c r="Q5832" s="48"/>
    </row>
    <row r="5833" spans="16:17" x14ac:dyDescent="0.3">
      <c r="P5833" s="49"/>
      <c r="Q5833" s="48"/>
    </row>
    <row r="5834" spans="16:17" x14ac:dyDescent="0.3">
      <c r="P5834" s="49"/>
      <c r="Q5834" s="48"/>
    </row>
    <row r="5835" spans="16:17" x14ac:dyDescent="0.3">
      <c r="P5835" s="49"/>
      <c r="Q5835" s="48"/>
    </row>
    <row r="5836" spans="16:17" x14ac:dyDescent="0.3">
      <c r="P5836" s="49"/>
      <c r="Q5836" s="48"/>
    </row>
    <row r="5837" spans="16:17" x14ac:dyDescent="0.3">
      <c r="P5837" s="49"/>
      <c r="Q5837" s="48"/>
    </row>
    <row r="5838" spans="16:17" x14ac:dyDescent="0.3">
      <c r="P5838" s="49"/>
      <c r="Q5838" s="48"/>
    </row>
    <row r="5839" spans="16:17" x14ac:dyDescent="0.3">
      <c r="P5839" s="49"/>
      <c r="Q5839" s="48"/>
    </row>
    <row r="5840" spans="16:17" x14ac:dyDescent="0.3">
      <c r="P5840" s="49"/>
      <c r="Q5840" s="48"/>
    </row>
    <row r="5841" spans="16:17" x14ac:dyDescent="0.3">
      <c r="P5841" s="49"/>
      <c r="Q5841" s="48"/>
    </row>
    <row r="5842" spans="16:17" x14ac:dyDescent="0.3">
      <c r="P5842" s="49"/>
      <c r="Q5842" s="48"/>
    </row>
    <row r="5843" spans="16:17" x14ac:dyDescent="0.3">
      <c r="P5843" s="49"/>
      <c r="Q5843" s="48"/>
    </row>
    <row r="5844" spans="16:17" x14ac:dyDescent="0.3">
      <c r="P5844" s="49"/>
      <c r="Q5844" s="48"/>
    </row>
    <row r="5845" spans="16:17" x14ac:dyDescent="0.3">
      <c r="P5845" s="49"/>
      <c r="Q5845" s="48"/>
    </row>
    <row r="5846" spans="16:17" x14ac:dyDescent="0.3">
      <c r="P5846" s="49"/>
      <c r="Q5846" s="48"/>
    </row>
    <row r="5847" spans="16:17" x14ac:dyDescent="0.3">
      <c r="P5847" s="49"/>
      <c r="Q5847" s="48"/>
    </row>
    <row r="5848" spans="16:17" x14ac:dyDescent="0.3">
      <c r="P5848" s="49"/>
      <c r="Q5848" s="48"/>
    </row>
    <row r="5849" spans="16:17" x14ac:dyDescent="0.3">
      <c r="P5849" s="49"/>
      <c r="Q5849" s="48"/>
    </row>
    <row r="5850" spans="16:17" x14ac:dyDescent="0.3">
      <c r="P5850" s="49"/>
      <c r="Q5850" s="48"/>
    </row>
    <row r="5851" spans="16:17" x14ac:dyDescent="0.3">
      <c r="P5851" s="49"/>
      <c r="Q5851" s="48"/>
    </row>
    <row r="5852" spans="16:17" x14ac:dyDescent="0.3">
      <c r="P5852" s="49"/>
      <c r="Q5852" s="48"/>
    </row>
    <row r="5853" spans="16:17" x14ac:dyDescent="0.3">
      <c r="P5853" s="49"/>
      <c r="Q5853" s="48"/>
    </row>
    <row r="5854" spans="16:17" x14ac:dyDescent="0.3">
      <c r="P5854" s="49"/>
      <c r="Q5854" s="48"/>
    </row>
    <row r="5855" spans="16:17" x14ac:dyDescent="0.3">
      <c r="P5855" s="49"/>
      <c r="Q5855" s="48"/>
    </row>
    <row r="5856" spans="16:17" x14ac:dyDescent="0.3">
      <c r="P5856" s="49"/>
      <c r="Q5856" s="48"/>
    </row>
    <row r="5857" spans="16:17" x14ac:dyDescent="0.3">
      <c r="P5857" s="49"/>
      <c r="Q5857" s="48"/>
    </row>
    <row r="5858" spans="16:17" x14ac:dyDescent="0.3">
      <c r="P5858" s="49"/>
      <c r="Q5858" s="48"/>
    </row>
    <row r="5859" spans="16:17" x14ac:dyDescent="0.3">
      <c r="P5859" s="49"/>
      <c r="Q5859" s="48"/>
    </row>
    <row r="5860" spans="16:17" x14ac:dyDescent="0.3">
      <c r="P5860" s="49"/>
      <c r="Q5860" s="48"/>
    </row>
    <row r="5861" spans="16:17" x14ac:dyDescent="0.3">
      <c r="P5861" s="49"/>
      <c r="Q5861" s="48"/>
    </row>
    <row r="5862" spans="16:17" x14ac:dyDescent="0.3">
      <c r="P5862" s="49"/>
      <c r="Q5862" s="48"/>
    </row>
    <row r="5863" spans="16:17" x14ac:dyDescent="0.3">
      <c r="P5863" s="49"/>
      <c r="Q5863" s="48"/>
    </row>
    <row r="5864" spans="16:17" x14ac:dyDescent="0.3">
      <c r="P5864" s="49"/>
      <c r="Q5864" s="48"/>
    </row>
    <row r="5865" spans="16:17" x14ac:dyDescent="0.3">
      <c r="P5865" s="49"/>
      <c r="Q5865" s="48"/>
    </row>
    <row r="5866" spans="16:17" x14ac:dyDescent="0.3">
      <c r="P5866" s="49"/>
      <c r="Q5866" s="48"/>
    </row>
    <row r="5867" spans="16:17" x14ac:dyDescent="0.3">
      <c r="P5867" s="49"/>
      <c r="Q5867" s="48"/>
    </row>
    <row r="5868" spans="16:17" x14ac:dyDescent="0.3">
      <c r="P5868" s="49"/>
      <c r="Q5868" s="48"/>
    </row>
    <row r="5869" spans="16:17" x14ac:dyDescent="0.3">
      <c r="P5869" s="49"/>
      <c r="Q5869" s="48"/>
    </row>
    <row r="5870" spans="16:17" x14ac:dyDescent="0.3">
      <c r="P5870" s="49"/>
      <c r="Q5870" s="48"/>
    </row>
    <row r="5871" spans="16:17" x14ac:dyDescent="0.3">
      <c r="P5871" s="49"/>
      <c r="Q5871" s="48"/>
    </row>
    <row r="5872" spans="16:17" x14ac:dyDescent="0.3">
      <c r="P5872" s="49"/>
      <c r="Q5872" s="48"/>
    </row>
    <row r="5873" spans="16:17" x14ac:dyDescent="0.3">
      <c r="P5873" s="49"/>
      <c r="Q5873" s="48"/>
    </row>
    <row r="5874" spans="16:17" x14ac:dyDescent="0.3">
      <c r="P5874" s="49"/>
      <c r="Q5874" s="48"/>
    </row>
    <row r="5875" spans="16:17" x14ac:dyDescent="0.3">
      <c r="P5875" s="49"/>
      <c r="Q5875" s="48"/>
    </row>
    <row r="5876" spans="16:17" x14ac:dyDescent="0.3">
      <c r="P5876" s="49"/>
      <c r="Q5876" s="48"/>
    </row>
    <row r="5877" spans="16:17" x14ac:dyDescent="0.3">
      <c r="P5877" s="49"/>
      <c r="Q5877" s="48"/>
    </row>
    <row r="5878" spans="16:17" x14ac:dyDescent="0.3">
      <c r="P5878" s="49"/>
      <c r="Q5878" s="48"/>
    </row>
    <row r="5879" spans="16:17" x14ac:dyDescent="0.3">
      <c r="P5879" s="49"/>
      <c r="Q5879" s="48"/>
    </row>
    <row r="5880" spans="16:17" x14ac:dyDescent="0.3">
      <c r="P5880" s="49"/>
      <c r="Q5880" s="48"/>
    </row>
    <row r="5881" spans="16:17" x14ac:dyDescent="0.3">
      <c r="P5881" s="49"/>
      <c r="Q5881" s="48"/>
    </row>
    <row r="5882" spans="16:17" x14ac:dyDescent="0.3">
      <c r="P5882" s="49"/>
      <c r="Q5882" s="48"/>
    </row>
    <row r="5883" spans="16:17" x14ac:dyDescent="0.3">
      <c r="P5883" s="49"/>
      <c r="Q5883" s="48"/>
    </row>
    <row r="5884" spans="16:17" x14ac:dyDescent="0.3">
      <c r="P5884" s="49"/>
      <c r="Q5884" s="48"/>
    </row>
    <row r="5885" spans="16:17" x14ac:dyDescent="0.3">
      <c r="P5885" s="49"/>
      <c r="Q5885" s="48"/>
    </row>
    <row r="5886" spans="16:17" x14ac:dyDescent="0.3">
      <c r="P5886" s="49"/>
      <c r="Q5886" s="48"/>
    </row>
    <row r="5887" spans="16:17" x14ac:dyDescent="0.3">
      <c r="P5887" s="49"/>
      <c r="Q5887" s="48"/>
    </row>
    <row r="5888" spans="16:17" x14ac:dyDescent="0.3">
      <c r="P5888" s="49"/>
      <c r="Q5888" s="48"/>
    </row>
    <row r="5889" spans="16:17" x14ac:dyDescent="0.3">
      <c r="P5889" s="49"/>
      <c r="Q5889" s="48"/>
    </row>
    <row r="5890" spans="16:17" x14ac:dyDescent="0.3">
      <c r="P5890" s="49"/>
      <c r="Q5890" s="48"/>
    </row>
    <row r="5891" spans="16:17" x14ac:dyDescent="0.3">
      <c r="P5891" s="49"/>
      <c r="Q5891" s="48"/>
    </row>
    <row r="5892" spans="16:17" x14ac:dyDescent="0.3">
      <c r="P5892" s="49"/>
      <c r="Q5892" s="48"/>
    </row>
    <row r="5893" spans="16:17" x14ac:dyDescent="0.3">
      <c r="P5893" s="49"/>
      <c r="Q5893" s="48"/>
    </row>
    <row r="5894" spans="16:17" x14ac:dyDescent="0.3">
      <c r="P5894" s="49"/>
      <c r="Q5894" s="48"/>
    </row>
    <row r="5895" spans="16:17" x14ac:dyDescent="0.3">
      <c r="P5895" s="49"/>
      <c r="Q5895" s="48"/>
    </row>
    <row r="5896" spans="16:17" x14ac:dyDescent="0.3">
      <c r="P5896" s="49"/>
      <c r="Q5896" s="48"/>
    </row>
    <row r="5897" spans="16:17" x14ac:dyDescent="0.3">
      <c r="P5897" s="49"/>
      <c r="Q5897" s="48"/>
    </row>
    <row r="5898" spans="16:17" x14ac:dyDescent="0.3">
      <c r="P5898" s="49"/>
      <c r="Q5898" s="48"/>
    </row>
    <row r="5899" spans="16:17" x14ac:dyDescent="0.3">
      <c r="P5899" s="49"/>
      <c r="Q5899" s="48"/>
    </row>
    <row r="5900" spans="16:17" x14ac:dyDescent="0.3">
      <c r="P5900" s="49"/>
      <c r="Q5900" s="48"/>
    </row>
    <row r="5901" spans="16:17" x14ac:dyDescent="0.3">
      <c r="P5901" s="49"/>
      <c r="Q5901" s="48"/>
    </row>
    <row r="5902" spans="16:17" x14ac:dyDescent="0.3">
      <c r="P5902" s="49"/>
      <c r="Q5902" s="48"/>
    </row>
    <row r="5903" spans="16:17" x14ac:dyDescent="0.3">
      <c r="P5903" s="49"/>
      <c r="Q5903" s="48"/>
    </row>
    <row r="5904" spans="16:17" x14ac:dyDescent="0.3">
      <c r="P5904" s="49"/>
      <c r="Q5904" s="48"/>
    </row>
    <row r="5905" spans="16:17" x14ac:dyDescent="0.3">
      <c r="P5905" s="49"/>
      <c r="Q5905" s="48"/>
    </row>
    <row r="5906" spans="16:17" x14ac:dyDescent="0.3">
      <c r="P5906" s="49"/>
      <c r="Q5906" s="48"/>
    </row>
    <row r="5907" spans="16:17" x14ac:dyDescent="0.3">
      <c r="P5907" s="49"/>
      <c r="Q5907" s="48"/>
    </row>
    <row r="5908" spans="16:17" x14ac:dyDescent="0.3">
      <c r="P5908" s="49"/>
      <c r="Q5908" s="48"/>
    </row>
    <row r="5909" spans="16:17" x14ac:dyDescent="0.3">
      <c r="P5909" s="49"/>
      <c r="Q5909" s="48"/>
    </row>
    <row r="5910" spans="16:17" x14ac:dyDescent="0.3">
      <c r="P5910" s="49"/>
      <c r="Q5910" s="48"/>
    </row>
    <row r="5911" spans="16:17" x14ac:dyDescent="0.3">
      <c r="P5911" s="49"/>
      <c r="Q5911" s="48"/>
    </row>
    <row r="5912" spans="16:17" x14ac:dyDescent="0.3">
      <c r="P5912" s="49"/>
      <c r="Q5912" s="48"/>
    </row>
    <row r="5913" spans="16:17" x14ac:dyDescent="0.3">
      <c r="P5913" s="49"/>
      <c r="Q5913" s="48"/>
    </row>
    <row r="5914" spans="16:17" x14ac:dyDescent="0.3">
      <c r="P5914" s="49"/>
      <c r="Q5914" s="48"/>
    </row>
    <row r="5915" spans="16:17" x14ac:dyDescent="0.3">
      <c r="P5915" s="49"/>
      <c r="Q5915" s="48"/>
    </row>
    <row r="5916" spans="16:17" x14ac:dyDescent="0.3">
      <c r="P5916" s="49"/>
      <c r="Q5916" s="48"/>
    </row>
    <row r="5917" spans="16:17" x14ac:dyDescent="0.3">
      <c r="P5917" s="49"/>
      <c r="Q5917" s="48"/>
    </row>
    <row r="5918" spans="16:17" x14ac:dyDescent="0.3">
      <c r="P5918" s="49"/>
      <c r="Q5918" s="48"/>
    </row>
    <row r="5919" spans="16:17" x14ac:dyDescent="0.3">
      <c r="P5919" s="49"/>
      <c r="Q5919" s="48"/>
    </row>
    <row r="5920" spans="16:17" x14ac:dyDescent="0.3">
      <c r="P5920" s="49"/>
      <c r="Q5920" s="48"/>
    </row>
    <row r="5921" spans="16:17" x14ac:dyDescent="0.3">
      <c r="P5921" s="49"/>
      <c r="Q5921" s="48"/>
    </row>
    <row r="5922" spans="16:17" x14ac:dyDescent="0.3">
      <c r="P5922" s="49"/>
      <c r="Q5922" s="48"/>
    </row>
    <row r="5923" spans="16:17" x14ac:dyDescent="0.3">
      <c r="P5923" s="49"/>
      <c r="Q5923" s="48"/>
    </row>
    <row r="5924" spans="16:17" x14ac:dyDescent="0.3">
      <c r="P5924" s="49"/>
      <c r="Q5924" s="48"/>
    </row>
    <row r="5925" spans="16:17" x14ac:dyDescent="0.3">
      <c r="P5925" s="49"/>
      <c r="Q5925" s="48"/>
    </row>
    <row r="5926" spans="16:17" x14ac:dyDescent="0.3">
      <c r="P5926" s="49"/>
      <c r="Q5926" s="48"/>
    </row>
    <row r="5927" spans="16:17" x14ac:dyDescent="0.3">
      <c r="P5927" s="49"/>
      <c r="Q5927" s="48"/>
    </row>
    <row r="5928" spans="16:17" x14ac:dyDescent="0.3">
      <c r="P5928" s="49"/>
      <c r="Q5928" s="48"/>
    </row>
    <row r="5929" spans="16:17" x14ac:dyDescent="0.3">
      <c r="P5929" s="49"/>
      <c r="Q5929" s="48"/>
    </row>
    <row r="5930" spans="16:17" x14ac:dyDescent="0.3">
      <c r="P5930" s="49"/>
      <c r="Q5930" s="48"/>
    </row>
    <row r="5931" spans="16:17" x14ac:dyDescent="0.3">
      <c r="P5931" s="49"/>
      <c r="Q5931" s="48"/>
    </row>
    <row r="5932" spans="16:17" x14ac:dyDescent="0.3">
      <c r="P5932" s="49"/>
      <c r="Q5932" s="48"/>
    </row>
    <row r="5933" spans="16:17" x14ac:dyDescent="0.3">
      <c r="P5933" s="49"/>
      <c r="Q5933" s="48"/>
    </row>
    <row r="5934" spans="16:17" x14ac:dyDescent="0.3">
      <c r="P5934" s="49"/>
      <c r="Q5934" s="48"/>
    </row>
    <row r="5935" spans="16:17" x14ac:dyDescent="0.3">
      <c r="P5935" s="49"/>
      <c r="Q5935" s="48"/>
    </row>
    <row r="5936" spans="16:17" x14ac:dyDescent="0.3">
      <c r="P5936" s="49"/>
      <c r="Q5936" s="48"/>
    </row>
    <row r="5937" spans="16:17" x14ac:dyDescent="0.3">
      <c r="P5937" s="49"/>
      <c r="Q5937" s="48"/>
    </row>
    <row r="5938" spans="16:17" x14ac:dyDescent="0.3">
      <c r="P5938" s="49"/>
      <c r="Q5938" s="48"/>
    </row>
    <row r="5939" spans="16:17" x14ac:dyDescent="0.3">
      <c r="P5939" s="49"/>
      <c r="Q5939" s="48"/>
    </row>
    <row r="5940" spans="16:17" x14ac:dyDescent="0.3">
      <c r="P5940" s="49"/>
      <c r="Q5940" s="48"/>
    </row>
    <row r="5941" spans="16:17" x14ac:dyDescent="0.3">
      <c r="P5941" s="49"/>
      <c r="Q5941" s="48"/>
    </row>
    <row r="5942" spans="16:17" x14ac:dyDescent="0.3">
      <c r="P5942" s="49"/>
      <c r="Q5942" s="48"/>
    </row>
    <row r="5943" spans="16:17" x14ac:dyDescent="0.3">
      <c r="P5943" s="49"/>
      <c r="Q5943" s="48"/>
    </row>
    <row r="5944" spans="16:17" x14ac:dyDescent="0.3">
      <c r="P5944" s="49"/>
      <c r="Q5944" s="48"/>
    </row>
    <row r="5945" spans="16:17" x14ac:dyDescent="0.3">
      <c r="P5945" s="49"/>
      <c r="Q5945" s="48"/>
    </row>
    <row r="5946" spans="16:17" x14ac:dyDescent="0.3">
      <c r="P5946" s="49"/>
      <c r="Q5946" s="48"/>
    </row>
    <row r="5947" spans="16:17" x14ac:dyDescent="0.3">
      <c r="P5947" s="49"/>
      <c r="Q5947" s="48"/>
    </row>
    <row r="5948" spans="16:17" x14ac:dyDescent="0.3">
      <c r="P5948" s="49"/>
      <c r="Q5948" s="48"/>
    </row>
    <row r="5949" spans="16:17" x14ac:dyDescent="0.3">
      <c r="P5949" s="49"/>
      <c r="Q5949" s="48"/>
    </row>
    <row r="5950" spans="16:17" x14ac:dyDescent="0.3">
      <c r="P5950" s="49"/>
      <c r="Q5950" s="48"/>
    </row>
    <row r="5951" spans="16:17" x14ac:dyDescent="0.3">
      <c r="P5951" s="49"/>
      <c r="Q5951" s="48"/>
    </row>
    <row r="5952" spans="16:17" x14ac:dyDescent="0.3">
      <c r="P5952" s="49"/>
      <c r="Q5952" s="48"/>
    </row>
    <row r="5953" spans="16:17" x14ac:dyDescent="0.3">
      <c r="P5953" s="49"/>
      <c r="Q5953" s="48"/>
    </row>
    <row r="5954" spans="16:17" x14ac:dyDescent="0.3">
      <c r="P5954" s="49"/>
      <c r="Q5954" s="48"/>
    </row>
    <row r="5955" spans="16:17" x14ac:dyDescent="0.3">
      <c r="P5955" s="49"/>
      <c r="Q5955" s="48"/>
    </row>
    <row r="5956" spans="16:17" x14ac:dyDescent="0.3">
      <c r="P5956" s="49"/>
      <c r="Q5956" s="48"/>
    </row>
    <row r="5957" spans="16:17" x14ac:dyDescent="0.3">
      <c r="P5957" s="49"/>
      <c r="Q5957" s="48"/>
    </row>
    <row r="5958" spans="16:17" x14ac:dyDescent="0.3">
      <c r="P5958" s="49"/>
      <c r="Q5958" s="48"/>
    </row>
    <row r="5959" spans="16:17" x14ac:dyDescent="0.3">
      <c r="P5959" s="49"/>
      <c r="Q5959" s="48"/>
    </row>
    <row r="5960" spans="16:17" x14ac:dyDescent="0.3">
      <c r="P5960" s="49"/>
      <c r="Q5960" s="48"/>
    </row>
    <row r="5961" spans="16:17" x14ac:dyDescent="0.3">
      <c r="P5961" s="49"/>
      <c r="Q5961" s="48"/>
    </row>
    <row r="5962" spans="16:17" x14ac:dyDescent="0.3">
      <c r="P5962" s="49"/>
      <c r="Q5962" s="48"/>
    </row>
    <row r="5963" spans="16:17" x14ac:dyDescent="0.3">
      <c r="P5963" s="49"/>
      <c r="Q5963" s="48"/>
    </row>
    <row r="5964" spans="16:17" x14ac:dyDescent="0.3">
      <c r="P5964" s="49"/>
      <c r="Q5964" s="48"/>
    </row>
    <row r="5965" spans="16:17" x14ac:dyDescent="0.3">
      <c r="P5965" s="49"/>
      <c r="Q5965" s="48"/>
    </row>
    <row r="5966" spans="16:17" x14ac:dyDescent="0.3">
      <c r="P5966" s="49"/>
      <c r="Q5966" s="48"/>
    </row>
    <row r="5967" spans="16:17" x14ac:dyDescent="0.3">
      <c r="P5967" s="49"/>
      <c r="Q5967" s="48"/>
    </row>
    <row r="5968" spans="16:17" x14ac:dyDescent="0.3">
      <c r="P5968" s="49"/>
      <c r="Q5968" s="48"/>
    </row>
    <row r="5969" spans="16:17" x14ac:dyDescent="0.3">
      <c r="P5969" s="49"/>
      <c r="Q5969" s="48"/>
    </row>
    <row r="5970" spans="16:17" x14ac:dyDescent="0.3">
      <c r="P5970" s="49"/>
      <c r="Q5970" s="48"/>
    </row>
    <row r="5971" spans="16:17" x14ac:dyDescent="0.3">
      <c r="P5971" s="49"/>
      <c r="Q5971" s="48"/>
    </row>
    <row r="5972" spans="16:17" x14ac:dyDescent="0.3">
      <c r="P5972" s="49"/>
      <c r="Q5972" s="48"/>
    </row>
    <row r="5973" spans="16:17" x14ac:dyDescent="0.3">
      <c r="P5973" s="49"/>
      <c r="Q5973" s="48"/>
    </row>
    <row r="5974" spans="16:17" x14ac:dyDescent="0.3">
      <c r="P5974" s="49"/>
      <c r="Q5974" s="48"/>
    </row>
    <row r="5975" spans="16:17" x14ac:dyDescent="0.3">
      <c r="P5975" s="49"/>
      <c r="Q5975" s="48"/>
    </row>
    <row r="5976" spans="16:17" x14ac:dyDescent="0.3">
      <c r="P5976" s="49"/>
      <c r="Q5976" s="48"/>
    </row>
    <row r="5977" spans="16:17" x14ac:dyDescent="0.3">
      <c r="P5977" s="49"/>
      <c r="Q5977" s="48"/>
    </row>
    <row r="5978" spans="16:17" x14ac:dyDescent="0.3">
      <c r="P5978" s="49"/>
      <c r="Q5978" s="48"/>
    </row>
    <row r="5979" spans="16:17" x14ac:dyDescent="0.3">
      <c r="P5979" s="49"/>
      <c r="Q5979" s="48"/>
    </row>
    <row r="5980" spans="16:17" x14ac:dyDescent="0.3">
      <c r="P5980" s="49"/>
      <c r="Q5980" s="48"/>
    </row>
    <row r="5981" spans="16:17" x14ac:dyDescent="0.3">
      <c r="P5981" s="49"/>
      <c r="Q5981" s="48"/>
    </row>
    <row r="5982" spans="16:17" x14ac:dyDescent="0.3">
      <c r="P5982" s="49"/>
      <c r="Q5982" s="48"/>
    </row>
    <row r="5983" spans="16:17" x14ac:dyDescent="0.3">
      <c r="P5983" s="49"/>
      <c r="Q5983" s="48"/>
    </row>
    <row r="5984" spans="16:17" x14ac:dyDescent="0.3">
      <c r="P5984" s="49"/>
      <c r="Q5984" s="48"/>
    </row>
    <row r="5985" spans="16:17" x14ac:dyDescent="0.3">
      <c r="P5985" s="49"/>
      <c r="Q5985" s="48"/>
    </row>
    <row r="5986" spans="16:17" x14ac:dyDescent="0.3">
      <c r="P5986" s="49"/>
      <c r="Q5986" s="48"/>
    </row>
    <row r="5987" spans="16:17" x14ac:dyDescent="0.3">
      <c r="P5987" s="49"/>
      <c r="Q5987" s="48"/>
    </row>
    <row r="5988" spans="16:17" x14ac:dyDescent="0.3">
      <c r="P5988" s="49"/>
      <c r="Q5988" s="48"/>
    </row>
    <row r="5989" spans="16:17" x14ac:dyDescent="0.3">
      <c r="P5989" s="49"/>
      <c r="Q5989" s="48"/>
    </row>
    <row r="5990" spans="16:17" x14ac:dyDescent="0.3">
      <c r="P5990" s="49"/>
      <c r="Q5990" s="48"/>
    </row>
    <row r="5991" spans="16:17" x14ac:dyDescent="0.3">
      <c r="P5991" s="49"/>
      <c r="Q5991" s="48"/>
    </row>
    <row r="5992" spans="16:17" x14ac:dyDescent="0.3">
      <c r="P5992" s="49"/>
      <c r="Q5992" s="48"/>
    </row>
    <row r="5993" spans="16:17" x14ac:dyDescent="0.3">
      <c r="P5993" s="49"/>
      <c r="Q5993" s="48"/>
    </row>
    <row r="5994" spans="16:17" x14ac:dyDescent="0.3">
      <c r="P5994" s="49"/>
      <c r="Q5994" s="48"/>
    </row>
    <row r="5995" spans="16:17" x14ac:dyDescent="0.3">
      <c r="P5995" s="49"/>
      <c r="Q5995" s="48"/>
    </row>
    <row r="5996" spans="16:17" x14ac:dyDescent="0.3">
      <c r="P5996" s="49"/>
      <c r="Q5996" s="48"/>
    </row>
    <row r="5997" spans="16:17" x14ac:dyDescent="0.3">
      <c r="P5997" s="49"/>
      <c r="Q5997" s="48"/>
    </row>
    <row r="5998" spans="16:17" x14ac:dyDescent="0.3">
      <c r="P5998" s="49"/>
      <c r="Q5998" s="48"/>
    </row>
    <row r="5999" spans="16:17" x14ac:dyDescent="0.3">
      <c r="P5999" s="49"/>
      <c r="Q5999" s="48"/>
    </row>
    <row r="6000" spans="16:17" x14ac:dyDescent="0.3">
      <c r="P6000" s="49"/>
      <c r="Q6000" s="48"/>
    </row>
    <row r="6001" spans="16:17" x14ac:dyDescent="0.3">
      <c r="P6001" s="49"/>
      <c r="Q6001" s="48"/>
    </row>
    <row r="6002" spans="16:17" x14ac:dyDescent="0.3">
      <c r="P6002" s="49"/>
      <c r="Q6002" s="48"/>
    </row>
    <row r="6003" spans="16:17" x14ac:dyDescent="0.3">
      <c r="P6003" s="49"/>
      <c r="Q6003" s="48"/>
    </row>
    <row r="6004" spans="16:17" x14ac:dyDescent="0.3">
      <c r="P6004" s="49"/>
      <c r="Q6004" s="48"/>
    </row>
    <row r="6005" spans="16:17" x14ac:dyDescent="0.3">
      <c r="P6005" s="49"/>
      <c r="Q6005" s="48"/>
    </row>
    <row r="6006" spans="16:17" x14ac:dyDescent="0.3">
      <c r="P6006" s="49"/>
      <c r="Q6006" s="48"/>
    </row>
    <row r="6007" spans="16:17" x14ac:dyDescent="0.3">
      <c r="P6007" s="49"/>
      <c r="Q6007" s="48"/>
    </row>
    <row r="6008" spans="16:17" x14ac:dyDescent="0.3">
      <c r="P6008" s="49"/>
      <c r="Q6008" s="48"/>
    </row>
    <row r="6009" spans="16:17" x14ac:dyDescent="0.3">
      <c r="P6009" s="49"/>
      <c r="Q6009" s="48"/>
    </row>
    <row r="6010" spans="16:17" x14ac:dyDescent="0.3">
      <c r="P6010" s="49"/>
      <c r="Q6010" s="48"/>
    </row>
    <row r="6011" spans="16:17" x14ac:dyDescent="0.3">
      <c r="P6011" s="49"/>
      <c r="Q6011" s="48"/>
    </row>
    <row r="6012" spans="16:17" x14ac:dyDescent="0.3">
      <c r="P6012" s="49"/>
      <c r="Q6012" s="48"/>
    </row>
    <row r="6013" spans="16:17" x14ac:dyDescent="0.3">
      <c r="P6013" s="49"/>
      <c r="Q6013" s="48"/>
    </row>
    <row r="6014" spans="16:17" x14ac:dyDescent="0.3">
      <c r="P6014" s="49"/>
      <c r="Q6014" s="48"/>
    </row>
    <row r="6015" spans="16:17" x14ac:dyDescent="0.3">
      <c r="P6015" s="49"/>
      <c r="Q6015" s="48"/>
    </row>
    <row r="6016" spans="16:17" x14ac:dyDescent="0.3">
      <c r="P6016" s="49"/>
      <c r="Q6016" s="48"/>
    </row>
    <row r="6017" spans="16:17" x14ac:dyDescent="0.3">
      <c r="P6017" s="49"/>
      <c r="Q6017" s="48"/>
    </row>
    <row r="6018" spans="16:17" x14ac:dyDescent="0.3">
      <c r="P6018" s="49"/>
      <c r="Q6018" s="48"/>
    </row>
    <row r="6019" spans="16:17" x14ac:dyDescent="0.3">
      <c r="P6019" s="49"/>
      <c r="Q6019" s="48"/>
    </row>
    <row r="6020" spans="16:17" x14ac:dyDescent="0.3">
      <c r="P6020" s="49"/>
      <c r="Q6020" s="48"/>
    </row>
    <row r="6021" spans="16:17" x14ac:dyDescent="0.3">
      <c r="P6021" s="49"/>
      <c r="Q6021" s="48"/>
    </row>
    <row r="6022" spans="16:17" x14ac:dyDescent="0.3">
      <c r="P6022" s="49"/>
      <c r="Q6022" s="48"/>
    </row>
    <row r="6023" spans="16:17" x14ac:dyDescent="0.3">
      <c r="P6023" s="49"/>
      <c r="Q6023" s="48"/>
    </row>
    <row r="6024" spans="16:17" x14ac:dyDescent="0.3">
      <c r="P6024" s="49"/>
      <c r="Q6024" s="48"/>
    </row>
    <row r="6025" spans="16:17" x14ac:dyDescent="0.3">
      <c r="P6025" s="49"/>
      <c r="Q6025" s="48"/>
    </row>
    <row r="6026" spans="16:17" x14ac:dyDescent="0.3">
      <c r="P6026" s="49"/>
      <c r="Q6026" s="48"/>
    </row>
    <row r="6027" spans="16:17" x14ac:dyDescent="0.3">
      <c r="P6027" s="49"/>
      <c r="Q6027" s="48"/>
    </row>
    <row r="6028" spans="16:17" x14ac:dyDescent="0.3">
      <c r="P6028" s="49"/>
      <c r="Q6028" s="48"/>
    </row>
    <row r="6029" spans="16:17" x14ac:dyDescent="0.3">
      <c r="P6029" s="49"/>
      <c r="Q6029" s="48"/>
    </row>
    <row r="6030" spans="16:17" x14ac:dyDescent="0.3">
      <c r="P6030" s="49"/>
      <c r="Q6030" s="48"/>
    </row>
    <row r="6031" spans="16:17" x14ac:dyDescent="0.3">
      <c r="P6031" s="49"/>
      <c r="Q6031" s="48"/>
    </row>
    <row r="6032" spans="16:17" x14ac:dyDescent="0.3">
      <c r="P6032" s="49"/>
      <c r="Q6032" s="48"/>
    </row>
    <row r="6033" spans="16:17" x14ac:dyDescent="0.3">
      <c r="P6033" s="49"/>
      <c r="Q6033" s="48"/>
    </row>
    <row r="6034" spans="16:17" x14ac:dyDescent="0.3">
      <c r="P6034" s="49"/>
      <c r="Q6034" s="48"/>
    </row>
    <row r="6035" spans="16:17" x14ac:dyDescent="0.3">
      <c r="P6035" s="49"/>
      <c r="Q6035" s="48"/>
    </row>
    <row r="6036" spans="16:17" x14ac:dyDescent="0.3">
      <c r="P6036" s="49"/>
      <c r="Q6036" s="48"/>
    </row>
    <row r="6037" spans="16:17" x14ac:dyDescent="0.3">
      <c r="P6037" s="49"/>
      <c r="Q6037" s="48"/>
    </row>
    <row r="6038" spans="16:17" x14ac:dyDescent="0.3">
      <c r="P6038" s="49"/>
      <c r="Q6038" s="48"/>
    </row>
    <row r="6039" spans="16:17" x14ac:dyDescent="0.3">
      <c r="P6039" s="49"/>
      <c r="Q6039" s="48"/>
    </row>
    <row r="6040" spans="16:17" x14ac:dyDescent="0.3">
      <c r="P6040" s="49"/>
      <c r="Q6040" s="48"/>
    </row>
    <row r="6041" spans="16:17" x14ac:dyDescent="0.3">
      <c r="P6041" s="49"/>
      <c r="Q6041" s="48"/>
    </row>
    <row r="6042" spans="16:17" x14ac:dyDescent="0.3">
      <c r="P6042" s="49"/>
      <c r="Q6042" s="48"/>
    </row>
    <row r="6043" spans="16:17" x14ac:dyDescent="0.3">
      <c r="P6043" s="49"/>
      <c r="Q6043" s="48"/>
    </row>
    <row r="6044" spans="16:17" x14ac:dyDescent="0.3">
      <c r="P6044" s="49"/>
      <c r="Q6044" s="48"/>
    </row>
    <row r="6045" spans="16:17" x14ac:dyDescent="0.3">
      <c r="P6045" s="49"/>
      <c r="Q6045" s="48"/>
    </row>
    <row r="6046" spans="16:17" x14ac:dyDescent="0.3">
      <c r="P6046" s="49"/>
      <c r="Q6046" s="48"/>
    </row>
    <row r="6047" spans="16:17" x14ac:dyDescent="0.3">
      <c r="P6047" s="49"/>
      <c r="Q6047" s="48"/>
    </row>
    <row r="6048" spans="16:17" x14ac:dyDescent="0.3">
      <c r="P6048" s="49"/>
      <c r="Q6048" s="48"/>
    </row>
    <row r="6049" spans="16:17" x14ac:dyDescent="0.3">
      <c r="P6049" s="49"/>
      <c r="Q6049" s="48"/>
    </row>
    <row r="6050" spans="16:17" x14ac:dyDescent="0.3">
      <c r="P6050" s="49"/>
      <c r="Q6050" s="48"/>
    </row>
    <row r="6051" spans="16:17" x14ac:dyDescent="0.3">
      <c r="P6051" s="49"/>
      <c r="Q6051" s="48"/>
    </row>
    <row r="6052" spans="16:17" x14ac:dyDescent="0.3">
      <c r="P6052" s="49"/>
      <c r="Q6052" s="48"/>
    </row>
    <row r="6053" spans="16:17" x14ac:dyDescent="0.3">
      <c r="P6053" s="49"/>
      <c r="Q6053" s="48"/>
    </row>
    <row r="6054" spans="16:17" x14ac:dyDescent="0.3">
      <c r="P6054" s="49"/>
      <c r="Q6054" s="48"/>
    </row>
    <row r="6055" spans="16:17" x14ac:dyDescent="0.3">
      <c r="P6055" s="49"/>
      <c r="Q6055" s="48"/>
    </row>
    <row r="6056" spans="16:17" x14ac:dyDescent="0.3">
      <c r="P6056" s="49"/>
      <c r="Q6056" s="48"/>
    </row>
    <row r="6057" spans="16:17" x14ac:dyDescent="0.3">
      <c r="P6057" s="49"/>
      <c r="Q6057" s="48"/>
    </row>
    <row r="6058" spans="16:17" x14ac:dyDescent="0.3">
      <c r="P6058" s="49"/>
      <c r="Q6058" s="48"/>
    </row>
    <row r="6059" spans="16:17" x14ac:dyDescent="0.3">
      <c r="P6059" s="49"/>
      <c r="Q6059" s="48"/>
    </row>
    <row r="6060" spans="16:17" x14ac:dyDescent="0.3">
      <c r="P6060" s="49"/>
      <c r="Q6060" s="48"/>
    </row>
    <row r="6061" spans="16:17" x14ac:dyDescent="0.3">
      <c r="P6061" s="49"/>
      <c r="Q6061" s="48"/>
    </row>
    <row r="6062" spans="16:17" x14ac:dyDescent="0.3">
      <c r="P6062" s="49"/>
      <c r="Q6062" s="48"/>
    </row>
    <row r="6063" spans="16:17" x14ac:dyDescent="0.3">
      <c r="P6063" s="49"/>
      <c r="Q6063" s="48"/>
    </row>
    <row r="6064" spans="16:17" x14ac:dyDescent="0.3">
      <c r="P6064" s="49"/>
      <c r="Q6064" s="48"/>
    </row>
    <row r="6065" spans="16:17" x14ac:dyDescent="0.3">
      <c r="P6065" s="49"/>
      <c r="Q6065" s="48"/>
    </row>
    <row r="6066" spans="16:17" x14ac:dyDescent="0.3">
      <c r="P6066" s="49"/>
      <c r="Q6066" s="48"/>
    </row>
    <row r="6067" spans="16:17" x14ac:dyDescent="0.3">
      <c r="P6067" s="49"/>
      <c r="Q6067" s="48"/>
    </row>
    <row r="6068" spans="16:17" x14ac:dyDescent="0.3">
      <c r="P6068" s="49"/>
      <c r="Q6068" s="48"/>
    </row>
    <row r="6069" spans="16:17" x14ac:dyDescent="0.3">
      <c r="P6069" s="49"/>
      <c r="Q6069" s="48"/>
    </row>
    <row r="6070" spans="16:17" x14ac:dyDescent="0.3">
      <c r="P6070" s="49"/>
      <c r="Q6070" s="48"/>
    </row>
    <row r="6071" spans="16:17" x14ac:dyDescent="0.3">
      <c r="P6071" s="49"/>
      <c r="Q6071" s="48"/>
    </row>
    <row r="6072" spans="16:17" x14ac:dyDescent="0.3">
      <c r="P6072" s="49"/>
      <c r="Q6072" s="48"/>
    </row>
    <row r="6073" spans="16:17" x14ac:dyDescent="0.3">
      <c r="P6073" s="49"/>
      <c r="Q6073" s="48"/>
    </row>
    <row r="6074" spans="16:17" x14ac:dyDescent="0.3">
      <c r="P6074" s="49"/>
      <c r="Q6074" s="48"/>
    </row>
    <row r="6075" spans="16:17" x14ac:dyDescent="0.3">
      <c r="P6075" s="49"/>
      <c r="Q6075" s="48"/>
    </row>
    <row r="6076" spans="16:17" x14ac:dyDescent="0.3">
      <c r="P6076" s="49"/>
      <c r="Q6076" s="48"/>
    </row>
    <row r="6077" spans="16:17" x14ac:dyDescent="0.3">
      <c r="P6077" s="49"/>
      <c r="Q6077" s="48"/>
    </row>
    <row r="6078" spans="16:17" x14ac:dyDescent="0.3">
      <c r="P6078" s="49"/>
      <c r="Q6078" s="48"/>
    </row>
    <row r="6079" spans="16:17" x14ac:dyDescent="0.3">
      <c r="P6079" s="49"/>
      <c r="Q6079" s="48"/>
    </row>
    <row r="6080" spans="16:17" x14ac:dyDescent="0.3">
      <c r="P6080" s="49"/>
      <c r="Q6080" s="48"/>
    </row>
    <row r="6081" spans="16:17" x14ac:dyDescent="0.3">
      <c r="P6081" s="49"/>
      <c r="Q6081" s="48"/>
    </row>
    <row r="6082" spans="16:17" x14ac:dyDescent="0.3">
      <c r="P6082" s="49"/>
      <c r="Q6082" s="48"/>
    </row>
    <row r="6083" spans="16:17" x14ac:dyDescent="0.3">
      <c r="P6083" s="49"/>
      <c r="Q6083" s="48"/>
    </row>
    <row r="6084" spans="16:17" x14ac:dyDescent="0.3">
      <c r="P6084" s="49"/>
      <c r="Q6084" s="48"/>
    </row>
    <row r="6085" spans="16:17" x14ac:dyDescent="0.3">
      <c r="P6085" s="49"/>
      <c r="Q6085" s="48"/>
    </row>
    <row r="6086" spans="16:17" x14ac:dyDescent="0.3">
      <c r="P6086" s="49"/>
      <c r="Q6086" s="48"/>
    </row>
    <row r="6087" spans="16:17" x14ac:dyDescent="0.3">
      <c r="P6087" s="49"/>
      <c r="Q6087" s="48"/>
    </row>
    <row r="6088" spans="16:17" x14ac:dyDescent="0.3">
      <c r="P6088" s="49"/>
      <c r="Q6088" s="48"/>
    </row>
    <row r="6089" spans="16:17" x14ac:dyDescent="0.3">
      <c r="P6089" s="49"/>
      <c r="Q6089" s="48"/>
    </row>
    <row r="6090" spans="16:17" x14ac:dyDescent="0.3">
      <c r="P6090" s="49"/>
      <c r="Q6090" s="48"/>
    </row>
    <row r="6091" spans="16:17" x14ac:dyDescent="0.3">
      <c r="P6091" s="49"/>
      <c r="Q6091" s="48"/>
    </row>
    <row r="6092" spans="16:17" x14ac:dyDescent="0.3">
      <c r="P6092" s="49"/>
      <c r="Q6092" s="48"/>
    </row>
    <row r="6093" spans="16:17" x14ac:dyDescent="0.3">
      <c r="P6093" s="49"/>
      <c r="Q6093" s="48"/>
    </row>
    <row r="6094" spans="16:17" x14ac:dyDescent="0.3">
      <c r="P6094" s="49"/>
      <c r="Q6094" s="48"/>
    </row>
    <row r="6095" spans="16:17" x14ac:dyDescent="0.3">
      <c r="P6095" s="49"/>
      <c r="Q6095" s="48"/>
    </row>
    <row r="6096" spans="16:17" x14ac:dyDescent="0.3">
      <c r="P6096" s="49"/>
      <c r="Q6096" s="48"/>
    </row>
    <row r="6097" spans="16:17" x14ac:dyDescent="0.3">
      <c r="P6097" s="49"/>
      <c r="Q6097" s="48"/>
    </row>
    <row r="6098" spans="16:17" x14ac:dyDescent="0.3">
      <c r="P6098" s="49"/>
      <c r="Q6098" s="48"/>
    </row>
    <row r="6099" spans="16:17" x14ac:dyDescent="0.3">
      <c r="P6099" s="49"/>
      <c r="Q6099" s="48"/>
    </row>
    <row r="6100" spans="16:17" x14ac:dyDescent="0.3">
      <c r="P6100" s="49"/>
      <c r="Q6100" s="48"/>
    </row>
    <row r="6101" spans="16:17" x14ac:dyDescent="0.3">
      <c r="P6101" s="49"/>
      <c r="Q6101" s="48"/>
    </row>
    <row r="6102" spans="16:17" x14ac:dyDescent="0.3">
      <c r="P6102" s="49"/>
      <c r="Q6102" s="48"/>
    </row>
    <row r="6103" spans="16:17" x14ac:dyDescent="0.3">
      <c r="P6103" s="49"/>
      <c r="Q6103" s="48"/>
    </row>
    <row r="6104" spans="16:17" x14ac:dyDescent="0.3">
      <c r="P6104" s="49"/>
      <c r="Q6104" s="48"/>
    </row>
    <row r="6105" spans="16:17" x14ac:dyDescent="0.3">
      <c r="P6105" s="49"/>
      <c r="Q6105" s="48"/>
    </row>
    <row r="6106" spans="16:17" x14ac:dyDescent="0.3">
      <c r="P6106" s="49"/>
      <c r="Q6106" s="48"/>
    </row>
    <row r="6107" spans="16:17" x14ac:dyDescent="0.3">
      <c r="P6107" s="49"/>
      <c r="Q6107" s="48"/>
    </row>
    <row r="6108" spans="16:17" x14ac:dyDescent="0.3">
      <c r="P6108" s="49"/>
      <c r="Q6108" s="48"/>
    </row>
    <row r="6109" spans="16:17" x14ac:dyDescent="0.3">
      <c r="P6109" s="49"/>
      <c r="Q6109" s="48"/>
    </row>
    <row r="6110" spans="16:17" x14ac:dyDescent="0.3">
      <c r="P6110" s="49"/>
      <c r="Q6110" s="48"/>
    </row>
    <row r="6111" spans="16:17" x14ac:dyDescent="0.3">
      <c r="P6111" s="49"/>
      <c r="Q6111" s="48"/>
    </row>
    <row r="6112" spans="16:17" x14ac:dyDescent="0.3">
      <c r="P6112" s="49"/>
      <c r="Q6112" s="48"/>
    </row>
    <row r="6113" spans="16:17" x14ac:dyDescent="0.3">
      <c r="P6113" s="49"/>
      <c r="Q6113" s="48"/>
    </row>
    <row r="6114" spans="16:17" x14ac:dyDescent="0.3">
      <c r="P6114" s="49"/>
      <c r="Q6114" s="48"/>
    </row>
    <row r="6115" spans="16:17" x14ac:dyDescent="0.3">
      <c r="P6115" s="49"/>
      <c r="Q6115" s="48"/>
    </row>
    <row r="6116" spans="16:17" x14ac:dyDescent="0.3">
      <c r="P6116" s="49"/>
      <c r="Q6116" s="48"/>
    </row>
    <row r="6117" spans="16:17" x14ac:dyDescent="0.3">
      <c r="P6117" s="49"/>
      <c r="Q6117" s="48"/>
    </row>
    <row r="6118" spans="16:17" x14ac:dyDescent="0.3">
      <c r="P6118" s="49"/>
      <c r="Q6118" s="48"/>
    </row>
    <row r="6119" spans="16:17" x14ac:dyDescent="0.3">
      <c r="P6119" s="49"/>
      <c r="Q6119" s="48"/>
    </row>
    <row r="6120" spans="16:17" x14ac:dyDescent="0.3">
      <c r="P6120" s="49"/>
      <c r="Q6120" s="48"/>
    </row>
    <row r="6121" spans="16:17" x14ac:dyDescent="0.3">
      <c r="P6121" s="49"/>
      <c r="Q6121" s="48"/>
    </row>
    <row r="6122" spans="16:17" x14ac:dyDescent="0.3">
      <c r="P6122" s="49"/>
      <c r="Q6122" s="48"/>
    </row>
    <row r="6123" spans="16:17" x14ac:dyDescent="0.3">
      <c r="P6123" s="49"/>
      <c r="Q6123" s="48"/>
    </row>
    <row r="6124" spans="16:17" x14ac:dyDescent="0.3">
      <c r="P6124" s="49"/>
      <c r="Q6124" s="48"/>
    </row>
    <row r="6125" spans="16:17" x14ac:dyDescent="0.3">
      <c r="P6125" s="49"/>
      <c r="Q6125" s="48"/>
    </row>
    <row r="6126" spans="16:17" x14ac:dyDescent="0.3">
      <c r="P6126" s="49"/>
      <c r="Q6126" s="48"/>
    </row>
    <row r="6127" spans="16:17" x14ac:dyDescent="0.3">
      <c r="P6127" s="49"/>
      <c r="Q6127" s="48"/>
    </row>
    <row r="6128" spans="16:17" x14ac:dyDescent="0.3">
      <c r="P6128" s="49"/>
      <c r="Q6128" s="48"/>
    </row>
    <row r="6129" spans="16:17" x14ac:dyDescent="0.3">
      <c r="P6129" s="49"/>
      <c r="Q6129" s="48"/>
    </row>
    <row r="6130" spans="16:17" x14ac:dyDescent="0.3">
      <c r="P6130" s="49"/>
      <c r="Q6130" s="48"/>
    </row>
    <row r="6131" spans="16:17" x14ac:dyDescent="0.3">
      <c r="P6131" s="49"/>
      <c r="Q6131" s="48"/>
    </row>
    <row r="6132" spans="16:17" x14ac:dyDescent="0.3">
      <c r="P6132" s="49"/>
      <c r="Q6132" s="48"/>
    </row>
    <row r="6133" spans="16:17" x14ac:dyDescent="0.3">
      <c r="P6133" s="49"/>
      <c r="Q6133" s="48"/>
    </row>
    <row r="6134" spans="16:17" x14ac:dyDescent="0.3">
      <c r="P6134" s="49"/>
      <c r="Q6134" s="48"/>
    </row>
    <row r="6135" spans="16:17" x14ac:dyDescent="0.3">
      <c r="P6135" s="49"/>
      <c r="Q6135" s="48"/>
    </row>
    <row r="6136" spans="16:17" x14ac:dyDescent="0.3">
      <c r="P6136" s="49"/>
      <c r="Q6136" s="48"/>
    </row>
    <row r="6137" spans="16:17" x14ac:dyDescent="0.3">
      <c r="P6137" s="49"/>
      <c r="Q6137" s="48"/>
    </row>
    <row r="6138" spans="16:17" x14ac:dyDescent="0.3">
      <c r="P6138" s="49"/>
      <c r="Q6138" s="48"/>
    </row>
    <row r="6139" spans="16:17" x14ac:dyDescent="0.3">
      <c r="P6139" s="49"/>
      <c r="Q6139" s="48"/>
    </row>
    <row r="6140" spans="16:17" x14ac:dyDescent="0.3">
      <c r="P6140" s="49"/>
      <c r="Q6140" s="48"/>
    </row>
    <row r="6141" spans="16:17" x14ac:dyDescent="0.3">
      <c r="P6141" s="49"/>
      <c r="Q6141" s="48"/>
    </row>
    <row r="6142" spans="16:17" x14ac:dyDescent="0.3">
      <c r="P6142" s="49"/>
      <c r="Q6142" s="48"/>
    </row>
    <row r="6143" spans="16:17" x14ac:dyDescent="0.3">
      <c r="P6143" s="49"/>
      <c r="Q6143" s="48"/>
    </row>
    <row r="6144" spans="16:17" x14ac:dyDescent="0.3">
      <c r="P6144" s="49"/>
      <c r="Q6144" s="48"/>
    </row>
    <row r="6145" spans="16:17" x14ac:dyDescent="0.3">
      <c r="P6145" s="49"/>
      <c r="Q6145" s="48"/>
    </row>
    <row r="6146" spans="16:17" x14ac:dyDescent="0.3">
      <c r="P6146" s="49"/>
      <c r="Q6146" s="48"/>
    </row>
    <row r="6147" spans="16:17" x14ac:dyDescent="0.3">
      <c r="P6147" s="49"/>
      <c r="Q6147" s="48"/>
    </row>
    <row r="6148" spans="16:17" x14ac:dyDescent="0.3">
      <c r="P6148" s="49"/>
      <c r="Q6148" s="48"/>
    </row>
    <row r="6149" spans="16:17" x14ac:dyDescent="0.3">
      <c r="P6149" s="49"/>
      <c r="Q6149" s="48"/>
    </row>
    <row r="6150" spans="16:17" x14ac:dyDescent="0.3">
      <c r="P6150" s="49"/>
      <c r="Q6150" s="48"/>
    </row>
    <row r="6151" spans="16:17" x14ac:dyDescent="0.3">
      <c r="P6151" s="49"/>
      <c r="Q6151" s="48"/>
    </row>
    <row r="6152" spans="16:17" x14ac:dyDescent="0.3">
      <c r="P6152" s="49"/>
      <c r="Q6152" s="48"/>
    </row>
    <row r="6153" spans="16:17" x14ac:dyDescent="0.3">
      <c r="P6153" s="49"/>
      <c r="Q6153" s="48"/>
    </row>
    <row r="6154" spans="16:17" x14ac:dyDescent="0.3">
      <c r="P6154" s="49"/>
      <c r="Q6154" s="48"/>
    </row>
    <row r="6155" spans="16:17" x14ac:dyDescent="0.3">
      <c r="P6155" s="49"/>
      <c r="Q6155" s="48"/>
    </row>
    <row r="6156" spans="16:17" x14ac:dyDescent="0.3">
      <c r="P6156" s="49"/>
      <c r="Q6156" s="48"/>
    </row>
    <row r="6157" spans="16:17" x14ac:dyDescent="0.3">
      <c r="P6157" s="49"/>
      <c r="Q6157" s="48"/>
    </row>
    <row r="6158" spans="16:17" x14ac:dyDescent="0.3">
      <c r="P6158" s="49"/>
      <c r="Q6158" s="48"/>
    </row>
    <row r="6159" spans="16:17" x14ac:dyDescent="0.3">
      <c r="P6159" s="49"/>
      <c r="Q6159" s="48"/>
    </row>
    <row r="6160" spans="16:17" x14ac:dyDescent="0.3">
      <c r="P6160" s="49"/>
      <c r="Q6160" s="48"/>
    </row>
    <row r="6161" spans="16:17" x14ac:dyDescent="0.3">
      <c r="P6161" s="49"/>
      <c r="Q6161" s="48"/>
    </row>
    <row r="6162" spans="16:17" x14ac:dyDescent="0.3">
      <c r="P6162" s="49"/>
      <c r="Q6162" s="48"/>
    </row>
    <row r="6163" spans="16:17" x14ac:dyDescent="0.3">
      <c r="P6163" s="49"/>
      <c r="Q6163" s="48"/>
    </row>
    <row r="6164" spans="16:17" x14ac:dyDescent="0.3">
      <c r="P6164" s="49"/>
      <c r="Q6164" s="48"/>
    </row>
    <row r="6165" spans="16:17" x14ac:dyDescent="0.3">
      <c r="P6165" s="49"/>
      <c r="Q6165" s="48"/>
    </row>
    <row r="6166" spans="16:17" x14ac:dyDescent="0.3">
      <c r="P6166" s="49"/>
      <c r="Q6166" s="48"/>
    </row>
    <row r="6167" spans="16:17" x14ac:dyDescent="0.3">
      <c r="P6167" s="49"/>
      <c r="Q6167" s="48"/>
    </row>
    <row r="6168" spans="16:17" x14ac:dyDescent="0.3">
      <c r="P6168" s="49"/>
      <c r="Q6168" s="48"/>
    </row>
    <row r="6169" spans="16:17" x14ac:dyDescent="0.3">
      <c r="P6169" s="49"/>
      <c r="Q6169" s="48"/>
    </row>
    <row r="6170" spans="16:17" x14ac:dyDescent="0.3">
      <c r="P6170" s="49"/>
      <c r="Q6170" s="48"/>
    </row>
    <row r="6171" spans="16:17" x14ac:dyDescent="0.3">
      <c r="P6171" s="49"/>
      <c r="Q6171" s="48"/>
    </row>
    <row r="6172" spans="16:17" x14ac:dyDescent="0.3">
      <c r="P6172" s="49"/>
      <c r="Q6172" s="48"/>
    </row>
    <row r="6173" spans="16:17" x14ac:dyDescent="0.3">
      <c r="P6173" s="49"/>
      <c r="Q6173" s="48"/>
    </row>
    <row r="6174" spans="16:17" x14ac:dyDescent="0.3">
      <c r="P6174" s="49"/>
      <c r="Q6174" s="48"/>
    </row>
    <row r="6175" spans="16:17" x14ac:dyDescent="0.3">
      <c r="P6175" s="49"/>
      <c r="Q6175" s="48"/>
    </row>
    <row r="6176" spans="16:17" x14ac:dyDescent="0.3">
      <c r="P6176" s="49"/>
      <c r="Q6176" s="48"/>
    </row>
    <row r="6177" spans="16:17" x14ac:dyDescent="0.3">
      <c r="P6177" s="49"/>
      <c r="Q6177" s="48"/>
    </row>
    <row r="6178" spans="16:17" x14ac:dyDescent="0.3">
      <c r="P6178" s="49"/>
      <c r="Q6178" s="48"/>
    </row>
    <row r="6179" spans="16:17" x14ac:dyDescent="0.3">
      <c r="P6179" s="49"/>
      <c r="Q6179" s="48"/>
    </row>
    <row r="6180" spans="16:17" x14ac:dyDescent="0.3">
      <c r="P6180" s="49"/>
      <c r="Q6180" s="48"/>
    </row>
    <row r="6181" spans="16:17" x14ac:dyDescent="0.3">
      <c r="P6181" s="49"/>
      <c r="Q6181" s="48"/>
    </row>
    <row r="6182" spans="16:17" x14ac:dyDescent="0.3">
      <c r="P6182" s="49"/>
      <c r="Q6182" s="48"/>
    </row>
    <row r="6183" spans="16:17" x14ac:dyDescent="0.3">
      <c r="P6183" s="49"/>
      <c r="Q6183" s="48"/>
    </row>
    <row r="6184" spans="16:17" x14ac:dyDescent="0.3">
      <c r="P6184" s="49"/>
      <c r="Q6184" s="48"/>
    </row>
    <row r="6185" spans="16:17" x14ac:dyDescent="0.3">
      <c r="P6185" s="49"/>
      <c r="Q6185" s="48"/>
    </row>
    <row r="6186" spans="16:17" x14ac:dyDescent="0.3">
      <c r="P6186" s="49"/>
      <c r="Q6186" s="48"/>
    </row>
    <row r="6187" spans="16:17" x14ac:dyDescent="0.3">
      <c r="P6187" s="49"/>
      <c r="Q6187" s="48"/>
    </row>
    <row r="6188" spans="16:17" x14ac:dyDescent="0.3">
      <c r="P6188" s="49"/>
      <c r="Q6188" s="48"/>
    </row>
    <row r="6189" spans="16:17" x14ac:dyDescent="0.3">
      <c r="P6189" s="49"/>
      <c r="Q6189" s="48"/>
    </row>
    <row r="6190" spans="16:17" x14ac:dyDescent="0.3">
      <c r="P6190" s="49"/>
      <c r="Q6190" s="48"/>
    </row>
    <row r="6191" spans="16:17" x14ac:dyDescent="0.3">
      <c r="P6191" s="49"/>
      <c r="Q6191" s="48"/>
    </row>
    <row r="6192" spans="16:17" x14ac:dyDescent="0.3">
      <c r="P6192" s="49"/>
      <c r="Q6192" s="48"/>
    </row>
    <row r="6193" spans="16:17" x14ac:dyDescent="0.3">
      <c r="P6193" s="49"/>
      <c r="Q6193" s="48"/>
    </row>
    <row r="6194" spans="16:17" x14ac:dyDescent="0.3">
      <c r="P6194" s="49"/>
      <c r="Q6194" s="48"/>
    </row>
    <row r="6195" spans="16:17" x14ac:dyDescent="0.3">
      <c r="P6195" s="49"/>
      <c r="Q6195" s="48"/>
    </row>
    <row r="6196" spans="16:17" x14ac:dyDescent="0.3">
      <c r="P6196" s="49"/>
      <c r="Q6196" s="48"/>
    </row>
    <row r="6197" spans="16:17" x14ac:dyDescent="0.3">
      <c r="P6197" s="49"/>
      <c r="Q6197" s="48"/>
    </row>
    <row r="6198" spans="16:17" x14ac:dyDescent="0.3">
      <c r="P6198" s="49"/>
      <c r="Q6198" s="48"/>
    </row>
    <row r="6199" spans="16:17" x14ac:dyDescent="0.3">
      <c r="P6199" s="49"/>
      <c r="Q6199" s="48"/>
    </row>
    <row r="6200" spans="16:17" x14ac:dyDescent="0.3">
      <c r="P6200" s="49"/>
      <c r="Q6200" s="48"/>
    </row>
    <row r="6201" spans="16:17" x14ac:dyDescent="0.3">
      <c r="P6201" s="49"/>
      <c r="Q6201" s="48"/>
    </row>
    <row r="6202" spans="16:17" x14ac:dyDescent="0.3">
      <c r="P6202" s="49"/>
      <c r="Q6202" s="48"/>
    </row>
    <row r="6203" spans="16:17" x14ac:dyDescent="0.3">
      <c r="P6203" s="49"/>
      <c r="Q6203" s="48"/>
    </row>
    <row r="6204" spans="16:17" x14ac:dyDescent="0.3">
      <c r="P6204" s="49"/>
      <c r="Q6204" s="48"/>
    </row>
    <row r="6205" spans="16:17" x14ac:dyDescent="0.3">
      <c r="P6205" s="49"/>
      <c r="Q6205" s="48"/>
    </row>
    <row r="6206" spans="16:17" x14ac:dyDescent="0.3">
      <c r="P6206" s="49"/>
      <c r="Q6206" s="48"/>
    </row>
    <row r="6207" spans="16:17" x14ac:dyDescent="0.3">
      <c r="P6207" s="49"/>
      <c r="Q6207" s="48"/>
    </row>
    <row r="6208" spans="16:17" x14ac:dyDescent="0.3">
      <c r="P6208" s="49"/>
      <c r="Q6208" s="48"/>
    </row>
    <row r="6209" spans="16:17" x14ac:dyDescent="0.3">
      <c r="P6209" s="49"/>
      <c r="Q6209" s="48"/>
    </row>
    <row r="6210" spans="16:17" x14ac:dyDescent="0.3">
      <c r="P6210" s="49"/>
      <c r="Q6210" s="48"/>
    </row>
    <row r="6211" spans="16:17" x14ac:dyDescent="0.3">
      <c r="P6211" s="49"/>
      <c r="Q6211" s="48"/>
    </row>
    <row r="6212" spans="16:17" x14ac:dyDescent="0.3">
      <c r="P6212" s="49"/>
      <c r="Q6212" s="48"/>
    </row>
    <row r="6213" spans="16:17" x14ac:dyDescent="0.3">
      <c r="P6213" s="49"/>
      <c r="Q6213" s="48"/>
    </row>
    <row r="6214" spans="16:17" x14ac:dyDescent="0.3">
      <c r="P6214" s="49"/>
      <c r="Q6214" s="48"/>
    </row>
    <row r="6215" spans="16:17" x14ac:dyDescent="0.3">
      <c r="P6215" s="49"/>
      <c r="Q6215" s="48"/>
    </row>
    <row r="6216" spans="16:17" x14ac:dyDescent="0.3">
      <c r="P6216" s="49"/>
      <c r="Q6216" s="48"/>
    </row>
    <row r="6217" spans="16:17" x14ac:dyDescent="0.3">
      <c r="P6217" s="49"/>
      <c r="Q6217" s="48"/>
    </row>
    <row r="6218" spans="16:17" x14ac:dyDescent="0.3">
      <c r="P6218" s="49"/>
      <c r="Q6218" s="48"/>
    </row>
    <row r="6219" spans="16:17" x14ac:dyDescent="0.3">
      <c r="P6219" s="49"/>
      <c r="Q6219" s="48"/>
    </row>
    <row r="6220" spans="16:17" x14ac:dyDescent="0.3">
      <c r="P6220" s="49"/>
      <c r="Q6220" s="48"/>
    </row>
    <row r="6221" spans="16:17" x14ac:dyDescent="0.3">
      <c r="P6221" s="49"/>
      <c r="Q6221" s="48"/>
    </row>
    <row r="6222" spans="16:17" x14ac:dyDescent="0.3">
      <c r="P6222" s="49"/>
      <c r="Q6222" s="48"/>
    </row>
    <row r="6223" spans="16:17" x14ac:dyDescent="0.3">
      <c r="P6223" s="49"/>
      <c r="Q6223" s="48"/>
    </row>
    <row r="6224" spans="16:17" x14ac:dyDescent="0.3">
      <c r="P6224" s="49"/>
      <c r="Q6224" s="48"/>
    </row>
    <row r="6225" spans="16:17" x14ac:dyDescent="0.3">
      <c r="P6225" s="49"/>
      <c r="Q6225" s="48"/>
    </row>
    <row r="6226" spans="16:17" x14ac:dyDescent="0.3">
      <c r="P6226" s="49"/>
      <c r="Q6226" s="48"/>
    </row>
    <row r="6227" spans="16:17" x14ac:dyDescent="0.3">
      <c r="P6227" s="49"/>
      <c r="Q6227" s="48"/>
    </row>
    <row r="6228" spans="16:17" x14ac:dyDescent="0.3">
      <c r="P6228" s="49"/>
      <c r="Q6228" s="48"/>
    </row>
    <row r="6229" spans="16:17" x14ac:dyDescent="0.3">
      <c r="P6229" s="49"/>
      <c r="Q6229" s="48"/>
    </row>
    <row r="6230" spans="16:17" x14ac:dyDescent="0.3">
      <c r="P6230" s="49"/>
      <c r="Q6230" s="48"/>
    </row>
    <row r="6231" spans="16:17" x14ac:dyDescent="0.3">
      <c r="P6231" s="49"/>
      <c r="Q6231" s="48"/>
    </row>
    <row r="6232" spans="16:17" x14ac:dyDescent="0.3">
      <c r="P6232" s="49"/>
      <c r="Q6232" s="48"/>
    </row>
    <row r="6233" spans="16:17" x14ac:dyDescent="0.3">
      <c r="P6233" s="49"/>
      <c r="Q6233" s="48"/>
    </row>
    <row r="6234" spans="16:17" x14ac:dyDescent="0.3">
      <c r="P6234" s="49"/>
      <c r="Q6234" s="48"/>
    </row>
    <row r="6235" spans="16:17" x14ac:dyDescent="0.3">
      <c r="P6235" s="49"/>
      <c r="Q6235" s="48"/>
    </row>
    <row r="6236" spans="16:17" x14ac:dyDescent="0.3">
      <c r="P6236" s="49"/>
      <c r="Q6236" s="48"/>
    </row>
    <row r="6237" spans="16:17" x14ac:dyDescent="0.3">
      <c r="P6237" s="49"/>
      <c r="Q6237" s="48"/>
    </row>
    <row r="6238" spans="16:17" x14ac:dyDescent="0.3">
      <c r="P6238" s="49"/>
      <c r="Q6238" s="48"/>
    </row>
    <row r="6239" spans="16:17" x14ac:dyDescent="0.3">
      <c r="P6239" s="49"/>
      <c r="Q6239" s="48"/>
    </row>
    <row r="6240" spans="16:17" x14ac:dyDescent="0.3">
      <c r="P6240" s="49"/>
      <c r="Q6240" s="48"/>
    </row>
    <row r="6241" spans="16:17" x14ac:dyDescent="0.3">
      <c r="P6241" s="49"/>
      <c r="Q6241" s="48"/>
    </row>
    <row r="6242" spans="16:17" x14ac:dyDescent="0.3">
      <c r="P6242" s="49"/>
      <c r="Q6242" s="48"/>
    </row>
    <row r="6243" spans="16:17" x14ac:dyDescent="0.3">
      <c r="P6243" s="49"/>
      <c r="Q6243" s="48"/>
    </row>
    <row r="6244" spans="16:17" x14ac:dyDescent="0.3">
      <c r="P6244" s="49"/>
      <c r="Q6244" s="48"/>
    </row>
    <row r="6245" spans="16:17" x14ac:dyDescent="0.3">
      <c r="P6245" s="49"/>
      <c r="Q6245" s="48"/>
    </row>
    <row r="6246" spans="16:17" x14ac:dyDescent="0.3">
      <c r="P6246" s="49"/>
      <c r="Q6246" s="48"/>
    </row>
    <row r="6247" spans="16:17" x14ac:dyDescent="0.3">
      <c r="P6247" s="49"/>
      <c r="Q6247" s="48"/>
    </row>
    <row r="6248" spans="16:17" x14ac:dyDescent="0.3">
      <c r="P6248" s="49"/>
      <c r="Q6248" s="48"/>
    </row>
    <row r="6249" spans="16:17" x14ac:dyDescent="0.3">
      <c r="P6249" s="49"/>
      <c r="Q6249" s="48"/>
    </row>
    <row r="6250" spans="16:17" x14ac:dyDescent="0.3">
      <c r="P6250" s="49"/>
      <c r="Q6250" s="48"/>
    </row>
    <row r="6251" spans="16:17" x14ac:dyDescent="0.3">
      <c r="P6251" s="49"/>
      <c r="Q6251" s="48"/>
    </row>
    <row r="6252" spans="16:17" x14ac:dyDescent="0.3">
      <c r="P6252" s="49"/>
      <c r="Q6252" s="48"/>
    </row>
    <row r="6253" spans="16:17" x14ac:dyDescent="0.3">
      <c r="P6253" s="49"/>
      <c r="Q6253" s="48"/>
    </row>
    <row r="6254" spans="16:17" x14ac:dyDescent="0.3">
      <c r="P6254" s="49"/>
      <c r="Q6254" s="48"/>
    </row>
    <row r="6255" spans="16:17" x14ac:dyDescent="0.3">
      <c r="P6255" s="49"/>
      <c r="Q6255" s="48"/>
    </row>
    <row r="6256" spans="16:17" x14ac:dyDescent="0.3">
      <c r="P6256" s="49"/>
      <c r="Q6256" s="48"/>
    </row>
    <row r="6257" spans="16:17" x14ac:dyDescent="0.3">
      <c r="P6257" s="49"/>
      <c r="Q6257" s="48"/>
    </row>
    <row r="6258" spans="16:17" x14ac:dyDescent="0.3">
      <c r="P6258" s="49"/>
      <c r="Q6258" s="48"/>
    </row>
    <row r="6259" spans="16:17" x14ac:dyDescent="0.3">
      <c r="P6259" s="49"/>
      <c r="Q6259" s="48"/>
    </row>
    <row r="6260" spans="16:17" x14ac:dyDescent="0.3">
      <c r="P6260" s="49"/>
      <c r="Q6260" s="48"/>
    </row>
    <row r="6261" spans="16:17" x14ac:dyDescent="0.3">
      <c r="P6261" s="49"/>
      <c r="Q6261" s="48"/>
    </row>
    <row r="6262" spans="16:17" x14ac:dyDescent="0.3">
      <c r="P6262" s="49"/>
      <c r="Q6262" s="48"/>
    </row>
    <row r="6263" spans="16:17" x14ac:dyDescent="0.3">
      <c r="P6263" s="49"/>
      <c r="Q6263" s="48"/>
    </row>
    <row r="6264" spans="16:17" x14ac:dyDescent="0.3">
      <c r="P6264" s="49"/>
      <c r="Q6264" s="48"/>
    </row>
    <row r="6265" spans="16:17" x14ac:dyDescent="0.3">
      <c r="P6265" s="49"/>
      <c r="Q6265" s="48"/>
    </row>
    <row r="6266" spans="16:17" x14ac:dyDescent="0.3">
      <c r="P6266" s="49"/>
      <c r="Q6266" s="48"/>
    </row>
    <row r="6267" spans="16:17" x14ac:dyDescent="0.3">
      <c r="P6267" s="49"/>
      <c r="Q6267" s="48"/>
    </row>
    <row r="6268" spans="16:17" x14ac:dyDescent="0.3">
      <c r="P6268" s="49"/>
      <c r="Q6268" s="48"/>
    </row>
    <row r="6269" spans="16:17" x14ac:dyDescent="0.3">
      <c r="P6269" s="49"/>
      <c r="Q6269" s="48"/>
    </row>
    <row r="6270" spans="16:17" x14ac:dyDescent="0.3">
      <c r="P6270" s="49"/>
      <c r="Q6270" s="48"/>
    </row>
    <row r="6271" spans="16:17" x14ac:dyDescent="0.3">
      <c r="P6271" s="49"/>
      <c r="Q6271" s="48"/>
    </row>
    <row r="6272" spans="16:17" x14ac:dyDescent="0.3">
      <c r="P6272" s="49"/>
      <c r="Q6272" s="48"/>
    </row>
    <row r="6273" spans="16:17" x14ac:dyDescent="0.3">
      <c r="P6273" s="49"/>
      <c r="Q6273" s="48"/>
    </row>
    <row r="6274" spans="16:17" x14ac:dyDescent="0.3">
      <c r="P6274" s="49"/>
      <c r="Q6274" s="48"/>
    </row>
    <row r="6275" spans="16:17" x14ac:dyDescent="0.3">
      <c r="P6275" s="49"/>
      <c r="Q6275" s="48"/>
    </row>
    <row r="6276" spans="16:17" x14ac:dyDescent="0.3">
      <c r="P6276" s="49"/>
      <c r="Q6276" s="48"/>
    </row>
    <row r="6277" spans="16:17" x14ac:dyDescent="0.3">
      <c r="P6277" s="49"/>
      <c r="Q6277" s="48"/>
    </row>
    <row r="6278" spans="16:17" x14ac:dyDescent="0.3">
      <c r="P6278" s="49"/>
      <c r="Q6278" s="48"/>
    </row>
    <row r="6279" spans="16:17" x14ac:dyDescent="0.3">
      <c r="P6279" s="49"/>
      <c r="Q6279" s="48"/>
    </row>
    <row r="6280" spans="16:17" x14ac:dyDescent="0.3">
      <c r="P6280" s="49"/>
      <c r="Q6280" s="48"/>
    </row>
    <row r="6281" spans="16:17" x14ac:dyDescent="0.3">
      <c r="P6281" s="49"/>
      <c r="Q6281" s="48"/>
    </row>
    <row r="6282" spans="16:17" x14ac:dyDescent="0.3">
      <c r="P6282" s="49"/>
      <c r="Q6282" s="48"/>
    </row>
    <row r="6283" spans="16:17" x14ac:dyDescent="0.3">
      <c r="P6283" s="49"/>
      <c r="Q6283" s="48"/>
    </row>
    <row r="6284" spans="16:17" x14ac:dyDescent="0.3">
      <c r="P6284" s="49"/>
      <c r="Q6284" s="48"/>
    </row>
    <row r="6285" spans="16:17" x14ac:dyDescent="0.3">
      <c r="P6285" s="49"/>
      <c r="Q6285" s="48"/>
    </row>
    <row r="6286" spans="16:17" x14ac:dyDescent="0.3">
      <c r="P6286" s="49"/>
      <c r="Q6286" s="48"/>
    </row>
    <row r="6287" spans="16:17" x14ac:dyDescent="0.3">
      <c r="P6287" s="49"/>
      <c r="Q6287" s="48"/>
    </row>
    <row r="6288" spans="16:17" x14ac:dyDescent="0.3">
      <c r="P6288" s="49"/>
      <c r="Q6288" s="48"/>
    </row>
    <row r="6289" spans="16:17" x14ac:dyDescent="0.3">
      <c r="P6289" s="49"/>
      <c r="Q6289" s="48"/>
    </row>
    <row r="6290" spans="16:17" x14ac:dyDescent="0.3">
      <c r="P6290" s="49"/>
      <c r="Q6290" s="48"/>
    </row>
    <row r="6291" spans="16:17" x14ac:dyDescent="0.3">
      <c r="P6291" s="49"/>
      <c r="Q6291" s="48"/>
    </row>
    <row r="6292" spans="16:17" x14ac:dyDescent="0.3">
      <c r="P6292" s="49"/>
      <c r="Q6292" s="48"/>
    </row>
    <row r="6293" spans="16:17" x14ac:dyDescent="0.3">
      <c r="P6293" s="49"/>
      <c r="Q6293" s="48"/>
    </row>
    <row r="6294" spans="16:17" x14ac:dyDescent="0.3">
      <c r="P6294" s="49"/>
      <c r="Q6294" s="48"/>
    </row>
    <row r="6295" spans="16:17" x14ac:dyDescent="0.3">
      <c r="P6295" s="49"/>
      <c r="Q6295" s="48"/>
    </row>
    <row r="6296" spans="16:17" x14ac:dyDescent="0.3">
      <c r="P6296" s="49"/>
      <c r="Q6296" s="48"/>
    </row>
    <row r="6297" spans="16:17" x14ac:dyDescent="0.3">
      <c r="P6297" s="49"/>
      <c r="Q6297" s="48"/>
    </row>
    <row r="6298" spans="16:17" x14ac:dyDescent="0.3">
      <c r="P6298" s="49"/>
      <c r="Q6298" s="48"/>
    </row>
    <row r="6299" spans="16:17" x14ac:dyDescent="0.3">
      <c r="P6299" s="49"/>
      <c r="Q6299" s="48"/>
    </row>
    <row r="6300" spans="16:17" x14ac:dyDescent="0.3">
      <c r="P6300" s="49"/>
      <c r="Q6300" s="48"/>
    </row>
    <row r="6301" spans="16:17" x14ac:dyDescent="0.3">
      <c r="P6301" s="49"/>
      <c r="Q6301" s="48"/>
    </row>
    <row r="6302" spans="16:17" x14ac:dyDescent="0.3">
      <c r="P6302" s="49"/>
      <c r="Q6302" s="48"/>
    </row>
    <row r="6303" spans="16:17" x14ac:dyDescent="0.3">
      <c r="P6303" s="49"/>
      <c r="Q6303" s="48"/>
    </row>
    <row r="6304" spans="16:17" x14ac:dyDescent="0.3">
      <c r="P6304" s="49"/>
      <c r="Q6304" s="48"/>
    </row>
    <row r="6305" spans="16:17" x14ac:dyDescent="0.3">
      <c r="P6305" s="49"/>
      <c r="Q6305" s="48"/>
    </row>
    <row r="6306" spans="16:17" x14ac:dyDescent="0.3">
      <c r="P6306" s="49"/>
      <c r="Q6306" s="48"/>
    </row>
    <row r="6307" spans="16:17" x14ac:dyDescent="0.3">
      <c r="P6307" s="49"/>
      <c r="Q6307" s="48"/>
    </row>
    <row r="6308" spans="16:17" x14ac:dyDescent="0.3">
      <c r="P6308" s="49"/>
      <c r="Q6308" s="48"/>
    </row>
    <row r="6309" spans="16:17" x14ac:dyDescent="0.3">
      <c r="P6309" s="49"/>
      <c r="Q6309" s="48"/>
    </row>
    <row r="6310" spans="16:17" x14ac:dyDescent="0.3">
      <c r="P6310" s="49"/>
      <c r="Q6310" s="48"/>
    </row>
    <row r="6311" spans="16:17" x14ac:dyDescent="0.3">
      <c r="P6311" s="49"/>
      <c r="Q6311" s="48"/>
    </row>
    <row r="6312" spans="16:17" x14ac:dyDescent="0.3">
      <c r="P6312" s="49"/>
      <c r="Q6312" s="48"/>
    </row>
    <row r="6313" spans="16:17" x14ac:dyDescent="0.3">
      <c r="P6313" s="49"/>
      <c r="Q6313" s="48"/>
    </row>
    <row r="6314" spans="16:17" x14ac:dyDescent="0.3">
      <c r="P6314" s="49"/>
      <c r="Q6314" s="48"/>
    </row>
    <row r="6315" spans="16:17" x14ac:dyDescent="0.3">
      <c r="P6315" s="49"/>
      <c r="Q6315" s="48"/>
    </row>
    <row r="6316" spans="16:17" x14ac:dyDescent="0.3">
      <c r="P6316" s="49"/>
      <c r="Q6316" s="48"/>
    </row>
    <row r="6317" spans="16:17" x14ac:dyDescent="0.3">
      <c r="P6317" s="49"/>
      <c r="Q6317" s="48"/>
    </row>
    <row r="6318" spans="16:17" x14ac:dyDescent="0.3">
      <c r="P6318" s="49"/>
      <c r="Q6318" s="48"/>
    </row>
    <row r="6319" spans="16:17" x14ac:dyDescent="0.3">
      <c r="P6319" s="49"/>
      <c r="Q6319" s="48"/>
    </row>
    <row r="6320" spans="16:17" x14ac:dyDescent="0.3">
      <c r="P6320" s="49"/>
      <c r="Q6320" s="48"/>
    </row>
    <row r="6321" spans="16:17" x14ac:dyDescent="0.3">
      <c r="P6321" s="49"/>
      <c r="Q6321" s="48"/>
    </row>
    <row r="6322" spans="16:17" x14ac:dyDescent="0.3">
      <c r="P6322" s="49"/>
      <c r="Q6322" s="48"/>
    </row>
    <row r="6323" spans="16:17" x14ac:dyDescent="0.3">
      <c r="P6323" s="49"/>
      <c r="Q6323" s="48"/>
    </row>
    <row r="6324" spans="16:17" x14ac:dyDescent="0.3">
      <c r="P6324" s="49"/>
      <c r="Q6324" s="48"/>
    </row>
    <row r="6325" spans="16:17" x14ac:dyDescent="0.3">
      <c r="P6325" s="49"/>
      <c r="Q6325" s="48"/>
    </row>
    <row r="6326" spans="16:17" x14ac:dyDescent="0.3">
      <c r="P6326" s="49"/>
      <c r="Q6326" s="48"/>
    </row>
    <row r="6327" spans="16:17" x14ac:dyDescent="0.3">
      <c r="P6327" s="49"/>
      <c r="Q6327" s="48"/>
    </row>
    <row r="6328" spans="16:17" x14ac:dyDescent="0.3">
      <c r="P6328" s="49"/>
      <c r="Q6328" s="48"/>
    </row>
    <row r="6329" spans="16:17" x14ac:dyDescent="0.3">
      <c r="P6329" s="49"/>
      <c r="Q6329" s="48"/>
    </row>
    <row r="6330" spans="16:17" x14ac:dyDescent="0.3">
      <c r="P6330" s="49"/>
      <c r="Q6330" s="48"/>
    </row>
    <row r="6331" spans="16:17" x14ac:dyDescent="0.3">
      <c r="P6331" s="49"/>
      <c r="Q6331" s="48"/>
    </row>
    <row r="6332" spans="16:17" x14ac:dyDescent="0.3">
      <c r="P6332" s="49"/>
      <c r="Q6332" s="48"/>
    </row>
    <row r="6333" spans="16:17" x14ac:dyDescent="0.3">
      <c r="P6333" s="49"/>
      <c r="Q6333" s="48"/>
    </row>
    <row r="6334" spans="16:17" x14ac:dyDescent="0.3">
      <c r="P6334" s="49"/>
      <c r="Q6334" s="48"/>
    </row>
    <row r="6335" spans="16:17" x14ac:dyDescent="0.3">
      <c r="P6335" s="49"/>
      <c r="Q6335" s="48"/>
    </row>
    <row r="6336" spans="16:17" x14ac:dyDescent="0.3">
      <c r="P6336" s="49"/>
      <c r="Q6336" s="48"/>
    </row>
    <row r="6337" spans="16:17" x14ac:dyDescent="0.3">
      <c r="P6337" s="49"/>
      <c r="Q6337" s="48"/>
    </row>
    <row r="6338" spans="16:17" x14ac:dyDescent="0.3">
      <c r="P6338" s="49"/>
      <c r="Q6338" s="48"/>
    </row>
    <row r="6339" spans="16:17" x14ac:dyDescent="0.3">
      <c r="P6339" s="49"/>
      <c r="Q6339" s="48"/>
    </row>
    <row r="6340" spans="16:17" x14ac:dyDescent="0.3">
      <c r="P6340" s="49"/>
      <c r="Q6340" s="48"/>
    </row>
    <row r="6341" spans="16:17" x14ac:dyDescent="0.3">
      <c r="P6341" s="49"/>
      <c r="Q6341" s="48"/>
    </row>
    <row r="6342" spans="16:17" x14ac:dyDescent="0.3">
      <c r="P6342" s="49"/>
      <c r="Q6342" s="48"/>
    </row>
    <row r="6343" spans="16:17" x14ac:dyDescent="0.3">
      <c r="P6343" s="49"/>
      <c r="Q6343" s="48"/>
    </row>
    <row r="6344" spans="16:17" x14ac:dyDescent="0.3">
      <c r="P6344" s="49"/>
      <c r="Q6344" s="48"/>
    </row>
    <row r="6345" spans="16:17" x14ac:dyDescent="0.3">
      <c r="P6345" s="49"/>
      <c r="Q6345" s="48"/>
    </row>
    <row r="6346" spans="16:17" x14ac:dyDescent="0.3">
      <c r="P6346" s="49"/>
      <c r="Q6346" s="48"/>
    </row>
    <row r="6347" spans="16:17" x14ac:dyDescent="0.3">
      <c r="P6347" s="49"/>
      <c r="Q6347" s="48"/>
    </row>
    <row r="6348" spans="16:17" x14ac:dyDescent="0.3">
      <c r="P6348" s="49"/>
      <c r="Q6348" s="48"/>
    </row>
    <row r="6349" spans="16:17" x14ac:dyDescent="0.3">
      <c r="P6349" s="49"/>
      <c r="Q6349" s="48"/>
    </row>
    <row r="6350" spans="16:17" x14ac:dyDescent="0.3">
      <c r="P6350" s="49"/>
      <c r="Q6350" s="48"/>
    </row>
    <row r="6351" spans="16:17" x14ac:dyDescent="0.3">
      <c r="P6351" s="49"/>
      <c r="Q6351" s="48"/>
    </row>
    <row r="6352" spans="16:17" x14ac:dyDescent="0.3">
      <c r="P6352" s="49"/>
      <c r="Q6352" s="48"/>
    </row>
    <row r="6353" spans="16:17" x14ac:dyDescent="0.3">
      <c r="P6353" s="49"/>
      <c r="Q6353" s="48"/>
    </row>
    <row r="6354" spans="16:17" x14ac:dyDescent="0.3">
      <c r="P6354" s="49"/>
      <c r="Q6354" s="48"/>
    </row>
    <row r="6355" spans="16:17" x14ac:dyDescent="0.3">
      <c r="P6355" s="49"/>
      <c r="Q6355" s="48"/>
    </row>
    <row r="6356" spans="16:17" x14ac:dyDescent="0.3">
      <c r="P6356" s="49"/>
      <c r="Q6356" s="48"/>
    </row>
    <row r="6357" spans="16:17" x14ac:dyDescent="0.3">
      <c r="P6357" s="49"/>
      <c r="Q6357" s="48"/>
    </row>
    <row r="6358" spans="16:17" x14ac:dyDescent="0.3">
      <c r="P6358" s="49"/>
      <c r="Q6358" s="48"/>
    </row>
    <row r="6359" spans="16:17" x14ac:dyDescent="0.3">
      <c r="P6359" s="49"/>
      <c r="Q6359" s="48"/>
    </row>
    <row r="6360" spans="16:17" x14ac:dyDescent="0.3">
      <c r="P6360" s="49"/>
      <c r="Q6360" s="48"/>
    </row>
    <row r="6361" spans="16:17" x14ac:dyDescent="0.3">
      <c r="P6361" s="49"/>
      <c r="Q6361" s="48"/>
    </row>
    <row r="6362" spans="16:17" x14ac:dyDescent="0.3">
      <c r="P6362" s="49"/>
      <c r="Q6362" s="48"/>
    </row>
    <row r="6363" spans="16:17" x14ac:dyDescent="0.3">
      <c r="P6363" s="49"/>
      <c r="Q6363" s="48"/>
    </row>
    <row r="6364" spans="16:17" x14ac:dyDescent="0.3">
      <c r="P6364" s="49"/>
      <c r="Q6364" s="48"/>
    </row>
    <row r="6365" spans="16:17" x14ac:dyDescent="0.3">
      <c r="P6365" s="49"/>
      <c r="Q6365" s="48"/>
    </row>
    <row r="6366" spans="16:17" x14ac:dyDescent="0.3">
      <c r="P6366" s="49"/>
      <c r="Q6366" s="48"/>
    </row>
    <row r="6367" spans="16:17" x14ac:dyDescent="0.3">
      <c r="P6367" s="49"/>
      <c r="Q6367" s="48"/>
    </row>
    <row r="6368" spans="16:17" x14ac:dyDescent="0.3">
      <c r="P6368" s="49"/>
      <c r="Q6368" s="48"/>
    </row>
    <row r="6369" spans="16:17" x14ac:dyDescent="0.3">
      <c r="P6369" s="49"/>
      <c r="Q6369" s="48"/>
    </row>
    <row r="6370" spans="16:17" x14ac:dyDescent="0.3">
      <c r="P6370" s="49"/>
      <c r="Q6370" s="48"/>
    </row>
    <row r="6371" spans="16:17" x14ac:dyDescent="0.3">
      <c r="P6371" s="49"/>
      <c r="Q6371" s="48"/>
    </row>
    <row r="6372" spans="16:17" x14ac:dyDescent="0.3">
      <c r="P6372" s="49"/>
      <c r="Q6372" s="48"/>
    </row>
    <row r="6373" spans="16:17" x14ac:dyDescent="0.3">
      <c r="P6373" s="49"/>
      <c r="Q6373" s="48"/>
    </row>
    <row r="6374" spans="16:17" x14ac:dyDescent="0.3">
      <c r="P6374" s="49"/>
      <c r="Q6374" s="48"/>
    </row>
    <row r="6375" spans="16:17" x14ac:dyDescent="0.3">
      <c r="P6375" s="49"/>
      <c r="Q6375" s="48"/>
    </row>
    <row r="6376" spans="16:17" x14ac:dyDescent="0.3">
      <c r="P6376" s="49"/>
      <c r="Q6376" s="48"/>
    </row>
    <row r="6377" spans="16:17" x14ac:dyDescent="0.3">
      <c r="P6377" s="49"/>
      <c r="Q6377" s="48"/>
    </row>
    <row r="6378" spans="16:17" x14ac:dyDescent="0.3">
      <c r="P6378" s="49"/>
      <c r="Q6378" s="48"/>
    </row>
    <row r="6379" spans="16:17" x14ac:dyDescent="0.3">
      <c r="P6379" s="49"/>
      <c r="Q6379" s="48"/>
    </row>
    <row r="6380" spans="16:17" x14ac:dyDescent="0.3">
      <c r="P6380" s="49"/>
      <c r="Q6380" s="48"/>
    </row>
    <row r="6381" spans="16:17" x14ac:dyDescent="0.3">
      <c r="P6381" s="49"/>
      <c r="Q6381" s="48"/>
    </row>
    <row r="6382" spans="16:17" x14ac:dyDescent="0.3">
      <c r="P6382" s="49"/>
      <c r="Q6382" s="48"/>
    </row>
    <row r="6383" spans="16:17" x14ac:dyDescent="0.3">
      <c r="P6383" s="49"/>
      <c r="Q6383" s="48"/>
    </row>
    <row r="6384" spans="16:17" x14ac:dyDescent="0.3">
      <c r="P6384" s="49"/>
      <c r="Q6384" s="48"/>
    </row>
    <row r="6385" spans="16:17" x14ac:dyDescent="0.3">
      <c r="P6385" s="49"/>
      <c r="Q6385" s="48"/>
    </row>
    <row r="6386" spans="16:17" x14ac:dyDescent="0.3">
      <c r="P6386" s="49"/>
      <c r="Q6386" s="48"/>
    </row>
    <row r="6387" spans="16:17" x14ac:dyDescent="0.3">
      <c r="P6387" s="49"/>
      <c r="Q6387" s="48"/>
    </row>
    <row r="6388" spans="16:17" x14ac:dyDescent="0.3">
      <c r="P6388" s="49"/>
      <c r="Q6388" s="48"/>
    </row>
    <row r="6389" spans="16:17" x14ac:dyDescent="0.3">
      <c r="P6389" s="49"/>
      <c r="Q6389" s="48"/>
    </row>
    <row r="6390" spans="16:17" x14ac:dyDescent="0.3">
      <c r="P6390" s="49"/>
      <c r="Q6390" s="48"/>
    </row>
    <row r="6391" spans="16:17" x14ac:dyDescent="0.3">
      <c r="P6391" s="49"/>
      <c r="Q6391" s="48"/>
    </row>
    <row r="6392" spans="16:17" x14ac:dyDescent="0.3">
      <c r="P6392" s="49"/>
      <c r="Q6392" s="48"/>
    </row>
    <row r="6393" spans="16:17" x14ac:dyDescent="0.3">
      <c r="P6393" s="49"/>
      <c r="Q6393" s="48"/>
    </row>
    <row r="6394" spans="16:17" x14ac:dyDescent="0.3">
      <c r="P6394" s="49"/>
      <c r="Q6394" s="48"/>
    </row>
    <row r="6395" spans="16:17" x14ac:dyDescent="0.3">
      <c r="P6395" s="49"/>
      <c r="Q6395" s="48"/>
    </row>
    <row r="6396" spans="16:17" x14ac:dyDescent="0.3">
      <c r="P6396" s="49"/>
      <c r="Q6396" s="48"/>
    </row>
    <row r="6397" spans="16:17" x14ac:dyDescent="0.3">
      <c r="P6397" s="49"/>
      <c r="Q6397" s="48"/>
    </row>
    <row r="6398" spans="16:17" x14ac:dyDescent="0.3">
      <c r="P6398" s="49"/>
      <c r="Q6398" s="48"/>
    </row>
    <row r="6399" spans="16:17" x14ac:dyDescent="0.3">
      <c r="P6399" s="49"/>
      <c r="Q6399" s="48"/>
    </row>
    <row r="6400" spans="16:17" x14ac:dyDescent="0.3">
      <c r="P6400" s="49"/>
      <c r="Q6400" s="48"/>
    </row>
    <row r="6401" spans="16:17" x14ac:dyDescent="0.3">
      <c r="P6401" s="49"/>
      <c r="Q6401" s="48"/>
    </row>
    <row r="6402" spans="16:17" x14ac:dyDescent="0.3">
      <c r="P6402" s="49"/>
      <c r="Q6402" s="48"/>
    </row>
    <row r="6403" spans="16:17" x14ac:dyDescent="0.3">
      <c r="P6403" s="49"/>
      <c r="Q6403" s="48"/>
    </row>
    <row r="6404" spans="16:17" x14ac:dyDescent="0.3">
      <c r="P6404" s="49"/>
      <c r="Q6404" s="48"/>
    </row>
    <row r="6405" spans="16:17" x14ac:dyDescent="0.3">
      <c r="P6405" s="49"/>
      <c r="Q6405" s="48"/>
    </row>
    <row r="6406" spans="16:17" x14ac:dyDescent="0.3">
      <c r="P6406" s="49"/>
      <c r="Q6406" s="48"/>
    </row>
    <row r="6407" spans="16:17" x14ac:dyDescent="0.3">
      <c r="P6407" s="49"/>
      <c r="Q6407" s="48"/>
    </row>
    <row r="6408" spans="16:17" x14ac:dyDescent="0.3">
      <c r="P6408" s="49"/>
      <c r="Q6408" s="48"/>
    </row>
    <row r="6409" spans="16:17" x14ac:dyDescent="0.3">
      <c r="P6409" s="49"/>
      <c r="Q6409" s="48"/>
    </row>
    <row r="6410" spans="16:17" x14ac:dyDescent="0.3">
      <c r="P6410" s="49"/>
      <c r="Q6410" s="48"/>
    </row>
    <row r="6411" spans="16:17" x14ac:dyDescent="0.3">
      <c r="P6411" s="49"/>
      <c r="Q6411" s="48"/>
    </row>
    <row r="6412" spans="16:17" x14ac:dyDescent="0.3">
      <c r="P6412" s="49"/>
      <c r="Q6412" s="48"/>
    </row>
    <row r="6413" spans="16:17" x14ac:dyDescent="0.3">
      <c r="P6413" s="49"/>
      <c r="Q6413" s="48"/>
    </row>
    <row r="6414" spans="16:17" x14ac:dyDescent="0.3">
      <c r="P6414" s="49"/>
      <c r="Q6414" s="48"/>
    </row>
    <row r="6415" spans="16:17" x14ac:dyDescent="0.3">
      <c r="P6415" s="49"/>
      <c r="Q6415" s="48"/>
    </row>
    <row r="6416" spans="16:17" x14ac:dyDescent="0.3">
      <c r="P6416" s="49"/>
      <c r="Q6416" s="48"/>
    </row>
    <row r="6417" spans="16:17" x14ac:dyDescent="0.3">
      <c r="P6417" s="49"/>
      <c r="Q6417" s="48"/>
    </row>
    <row r="6418" spans="16:17" x14ac:dyDescent="0.3">
      <c r="P6418" s="49"/>
      <c r="Q6418" s="48"/>
    </row>
    <row r="6419" spans="16:17" x14ac:dyDescent="0.3">
      <c r="P6419" s="49"/>
      <c r="Q6419" s="48"/>
    </row>
    <row r="6420" spans="16:17" x14ac:dyDescent="0.3">
      <c r="P6420" s="49"/>
      <c r="Q6420" s="48"/>
    </row>
    <row r="6421" spans="16:17" x14ac:dyDescent="0.3">
      <c r="P6421" s="49"/>
      <c r="Q6421" s="48"/>
    </row>
    <row r="6422" spans="16:17" x14ac:dyDescent="0.3">
      <c r="P6422" s="49"/>
      <c r="Q6422" s="48"/>
    </row>
    <row r="6423" spans="16:17" x14ac:dyDescent="0.3">
      <c r="P6423" s="49"/>
      <c r="Q6423" s="48"/>
    </row>
    <row r="6424" spans="16:17" x14ac:dyDescent="0.3">
      <c r="P6424" s="49"/>
      <c r="Q6424" s="48"/>
    </row>
    <row r="6425" spans="16:17" x14ac:dyDescent="0.3">
      <c r="P6425" s="49"/>
      <c r="Q6425" s="48"/>
    </row>
    <row r="6426" spans="16:17" x14ac:dyDescent="0.3">
      <c r="P6426" s="49"/>
      <c r="Q6426" s="48"/>
    </row>
    <row r="6427" spans="16:17" x14ac:dyDescent="0.3">
      <c r="P6427" s="49"/>
      <c r="Q6427" s="48"/>
    </row>
    <row r="6428" spans="16:17" x14ac:dyDescent="0.3">
      <c r="P6428" s="49"/>
      <c r="Q6428" s="48"/>
    </row>
    <row r="6429" spans="16:17" x14ac:dyDescent="0.3">
      <c r="P6429" s="49"/>
      <c r="Q6429" s="48"/>
    </row>
    <row r="6430" spans="16:17" x14ac:dyDescent="0.3">
      <c r="P6430" s="49"/>
      <c r="Q6430" s="48"/>
    </row>
    <row r="6431" spans="16:17" x14ac:dyDescent="0.3">
      <c r="P6431" s="49"/>
      <c r="Q6431" s="48"/>
    </row>
    <row r="6432" spans="16:17" x14ac:dyDescent="0.3">
      <c r="P6432" s="49"/>
      <c r="Q6432" s="48"/>
    </row>
    <row r="6433" spans="16:17" x14ac:dyDescent="0.3">
      <c r="P6433" s="49"/>
      <c r="Q6433" s="48"/>
    </row>
    <row r="6434" spans="16:17" x14ac:dyDescent="0.3">
      <c r="P6434" s="49"/>
      <c r="Q6434" s="48"/>
    </row>
    <row r="6435" spans="16:17" x14ac:dyDescent="0.3">
      <c r="P6435" s="49"/>
      <c r="Q6435" s="48"/>
    </row>
    <row r="6436" spans="16:17" x14ac:dyDescent="0.3">
      <c r="P6436" s="49"/>
      <c r="Q6436" s="48"/>
    </row>
    <row r="6437" spans="16:17" x14ac:dyDescent="0.3">
      <c r="P6437" s="49"/>
      <c r="Q6437" s="48"/>
    </row>
    <row r="6438" spans="16:17" x14ac:dyDescent="0.3">
      <c r="P6438" s="49"/>
      <c r="Q6438" s="48"/>
    </row>
    <row r="6439" spans="16:17" x14ac:dyDescent="0.3">
      <c r="P6439" s="49"/>
      <c r="Q6439" s="48"/>
    </row>
    <row r="6440" spans="16:17" x14ac:dyDescent="0.3">
      <c r="P6440" s="49"/>
      <c r="Q6440" s="48"/>
    </row>
    <row r="6441" spans="16:17" x14ac:dyDescent="0.3">
      <c r="P6441" s="49"/>
      <c r="Q6441" s="48"/>
    </row>
    <row r="6442" spans="16:17" x14ac:dyDescent="0.3">
      <c r="P6442" s="49"/>
      <c r="Q6442" s="48"/>
    </row>
    <row r="6443" spans="16:17" x14ac:dyDescent="0.3">
      <c r="P6443" s="49"/>
      <c r="Q6443" s="48"/>
    </row>
    <row r="6444" spans="16:17" x14ac:dyDescent="0.3">
      <c r="P6444" s="49"/>
      <c r="Q6444" s="48"/>
    </row>
    <row r="6445" spans="16:17" x14ac:dyDescent="0.3">
      <c r="P6445" s="49"/>
      <c r="Q6445" s="48"/>
    </row>
    <row r="6446" spans="16:17" x14ac:dyDescent="0.3">
      <c r="P6446" s="49"/>
      <c r="Q6446" s="48"/>
    </row>
    <row r="6447" spans="16:17" x14ac:dyDescent="0.3">
      <c r="P6447" s="49"/>
      <c r="Q6447" s="48"/>
    </row>
    <row r="6448" spans="16:17" x14ac:dyDescent="0.3">
      <c r="P6448" s="49"/>
      <c r="Q6448" s="48"/>
    </row>
    <row r="6449" spans="16:17" x14ac:dyDescent="0.3">
      <c r="P6449" s="49"/>
      <c r="Q6449" s="48"/>
    </row>
    <row r="6450" spans="16:17" x14ac:dyDescent="0.3">
      <c r="P6450" s="49"/>
      <c r="Q6450" s="48"/>
    </row>
    <row r="6451" spans="16:17" x14ac:dyDescent="0.3">
      <c r="P6451" s="49"/>
      <c r="Q6451" s="48"/>
    </row>
    <row r="6452" spans="16:17" x14ac:dyDescent="0.3">
      <c r="P6452" s="49"/>
      <c r="Q6452" s="48"/>
    </row>
    <row r="6453" spans="16:17" x14ac:dyDescent="0.3">
      <c r="P6453" s="49"/>
      <c r="Q6453" s="48"/>
    </row>
    <row r="6454" spans="16:17" x14ac:dyDescent="0.3">
      <c r="P6454" s="49"/>
      <c r="Q6454" s="48"/>
    </row>
    <row r="6455" spans="16:17" x14ac:dyDescent="0.3">
      <c r="P6455" s="49"/>
      <c r="Q6455" s="48"/>
    </row>
    <row r="6456" spans="16:17" x14ac:dyDescent="0.3">
      <c r="P6456" s="49"/>
      <c r="Q6456" s="48"/>
    </row>
    <row r="6457" spans="16:17" x14ac:dyDescent="0.3">
      <c r="P6457" s="49"/>
      <c r="Q6457" s="48"/>
    </row>
    <row r="6458" spans="16:17" x14ac:dyDescent="0.3">
      <c r="P6458" s="49"/>
      <c r="Q6458" s="48"/>
    </row>
    <row r="6459" spans="16:17" x14ac:dyDescent="0.3">
      <c r="P6459" s="49"/>
      <c r="Q6459" s="48"/>
    </row>
    <row r="6460" spans="16:17" x14ac:dyDescent="0.3">
      <c r="P6460" s="49"/>
      <c r="Q6460" s="48"/>
    </row>
    <row r="6461" spans="16:17" x14ac:dyDescent="0.3">
      <c r="P6461" s="49"/>
      <c r="Q6461" s="48"/>
    </row>
    <row r="6462" spans="16:17" x14ac:dyDescent="0.3">
      <c r="P6462" s="49"/>
      <c r="Q6462" s="48"/>
    </row>
    <row r="6463" spans="16:17" x14ac:dyDescent="0.3">
      <c r="P6463" s="49"/>
      <c r="Q6463" s="48"/>
    </row>
    <row r="6464" spans="16:17" x14ac:dyDescent="0.3">
      <c r="P6464" s="49"/>
      <c r="Q6464" s="48"/>
    </row>
    <row r="6465" spans="16:17" x14ac:dyDescent="0.3">
      <c r="P6465" s="49"/>
      <c r="Q6465" s="48"/>
    </row>
    <row r="6466" spans="16:17" x14ac:dyDescent="0.3">
      <c r="P6466" s="49"/>
      <c r="Q6466" s="48"/>
    </row>
    <row r="6467" spans="16:17" x14ac:dyDescent="0.3">
      <c r="P6467" s="49"/>
      <c r="Q6467" s="48"/>
    </row>
    <row r="6468" spans="16:17" x14ac:dyDescent="0.3">
      <c r="P6468" s="49"/>
      <c r="Q6468" s="48"/>
    </row>
    <row r="6469" spans="16:17" x14ac:dyDescent="0.3">
      <c r="P6469" s="49"/>
      <c r="Q6469" s="48"/>
    </row>
    <row r="6470" spans="16:17" x14ac:dyDescent="0.3">
      <c r="P6470" s="49"/>
      <c r="Q6470" s="48"/>
    </row>
    <row r="6471" spans="16:17" x14ac:dyDescent="0.3">
      <c r="P6471" s="49"/>
      <c r="Q6471" s="48"/>
    </row>
    <row r="6472" spans="16:17" x14ac:dyDescent="0.3">
      <c r="P6472" s="49"/>
      <c r="Q6472" s="48"/>
    </row>
    <row r="6473" spans="16:17" x14ac:dyDescent="0.3">
      <c r="P6473" s="49"/>
      <c r="Q6473" s="48"/>
    </row>
    <row r="6474" spans="16:17" x14ac:dyDescent="0.3">
      <c r="P6474" s="49"/>
      <c r="Q6474" s="48"/>
    </row>
    <row r="6475" spans="16:17" x14ac:dyDescent="0.3">
      <c r="P6475" s="49"/>
      <c r="Q6475" s="48"/>
    </row>
    <row r="6476" spans="16:17" x14ac:dyDescent="0.3">
      <c r="P6476" s="49"/>
      <c r="Q6476" s="48"/>
    </row>
    <row r="6477" spans="16:17" x14ac:dyDescent="0.3">
      <c r="P6477" s="49"/>
      <c r="Q6477" s="48"/>
    </row>
    <row r="6478" spans="16:17" x14ac:dyDescent="0.3">
      <c r="P6478" s="49"/>
      <c r="Q6478" s="48"/>
    </row>
    <row r="6479" spans="16:17" x14ac:dyDescent="0.3">
      <c r="P6479" s="49"/>
      <c r="Q6479" s="48"/>
    </row>
    <row r="6480" spans="16:17" x14ac:dyDescent="0.3">
      <c r="P6480" s="49"/>
      <c r="Q6480" s="48"/>
    </row>
    <row r="6481" spans="16:17" x14ac:dyDescent="0.3">
      <c r="P6481" s="49"/>
      <c r="Q6481" s="48"/>
    </row>
    <row r="6482" spans="16:17" x14ac:dyDescent="0.3">
      <c r="P6482" s="49"/>
      <c r="Q6482" s="48"/>
    </row>
    <row r="6483" spans="16:17" x14ac:dyDescent="0.3">
      <c r="P6483" s="49"/>
      <c r="Q6483" s="48"/>
    </row>
    <row r="6484" spans="16:17" x14ac:dyDescent="0.3">
      <c r="P6484" s="49"/>
      <c r="Q6484" s="48"/>
    </row>
    <row r="6485" spans="16:17" x14ac:dyDescent="0.3">
      <c r="P6485" s="49"/>
      <c r="Q6485" s="48"/>
    </row>
    <row r="6486" spans="16:17" x14ac:dyDescent="0.3">
      <c r="P6486" s="49"/>
      <c r="Q6486" s="48"/>
    </row>
    <row r="6487" spans="16:17" x14ac:dyDescent="0.3">
      <c r="P6487" s="49"/>
      <c r="Q6487" s="48"/>
    </row>
    <row r="6488" spans="16:17" x14ac:dyDescent="0.3">
      <c r="P6488" s="49"/>
      <c r="Q6488" s="48"/>
    </row>
    <row r="6489" spans="16:17" x14ac:dyDescent="0.3">
      <c r="P6489" s="49"/>
      <c r="Q6489" s="48"/>
    </row>
    <row r="6490" spans="16:17" x14ac:dyDescent="0.3">
      <c r="P6490" s="49"/>
      <c r="Q6490" s="48"/>
    </row>
    <row r="6491" spans="16:17" x14ac:dyDescent="0.3">
      <c r="P6491" s="49"/>
      <c r="Q6491" s="48"/>
    </row>
    <row r="6492" spans="16:17" x14ac:dyDescent="0.3">
      <c r="P6492" s="49"/>
      <c r="Q6492" s="48"/>
    </row>
    <row r="6493" spans="16:17" x14ac:dyDescent="0.3">
      <c r="P6493" s="49"/>
      <c r="Q6493" s="48"/>
    </row>
    <row r="6494" spans="16:17" x14ac:dyDescent="0.3">
      <c r="P6494" s="49"/>
      <c r="Q6494" s="48"/>
    </row>
    <row r="6495" spans="16:17" x14ac:dyDescent="0.3">
      <c r="P6495" s="49"/>
      <c r="Q6495" s="48"/>
    </row>
    <row r="6496" spans="16:17" x14ac:dyDescent="0.3">
      <c r="P6496" s="49"/>
      <c r="Q6496" s="48"/>
    </row>
    <row r="6497" spans="16:17" x14ac:dyDescent="0.3">
      <c r="P6497" s="49"/>
      <c r="Q6497" s="48"/>
    </row>
    <row r="6498" spans="16:17" x14ac:dyDescent="0.3">
      <c r="P6498" s="49"/>
      <c r="Q6498" s="48"/>
    </row>
    <row r="6499" spans="16:17" x14ac:dyDescent="0.3">
      <c r="P6499" s="49"/>
      <c r="Q6499" s="48"/>
    </row>
    <row r="6500" spans="16:17" x14ac:dyDescent="0.3">
      <c r="P6500" s="49"/>
      <c r="Q6500" s="48"/>
    </row>
    <row r="6501" spans="16:17" x14ac:dyDescent="0.3">
      <c r="P6501" s="49"/>
      <c r="Q6501" s="48"/>
    </row>
    <row r="6502" spans="16:17" x14ac:dyDescent="0.3">
      <c r="P6502" s="49"/>
      <c r="Q6502" s="48"/>
    </row>
    <row r="6503" spans="16:17" x14ac:dyDescent="0.3">
      <c r="P6503" s="49"/>
      <c r="Q6503" s="48"/>
    </row>
    <row r="6504" spans="16:17" x14ac:dyDescent="0.3">
      <c r="P6504" s="49"/>
      <c r="Q6504" s="48"/>
    </row>
    <row r="6505" spans="16:17" x14ac:dyDescent="0.3">
      <c r="P6505" s="49"/>
      <c r="Q6505" s="48"/>
    </row>
    <row r="6506" spans="16:17" x14ac:dyDescent="0.3">
      <c r="P6506" s="49"/>
      <c r="Q6506" s="48"/>
    </row>
    <row r="6507" spans="16:17" x14ac:dyDescent="0.3">
      <c r="P6507" s="49"/>
      <c r="Q6507" s="48"/>
    </row>
    <row r="6508" spans="16:17" x14ac:dyDescent="0.3">
      <c r="P6508" s="49"/>
      <c r="Q6508" s="48"/>
    </row>
    <row r="6509" spans="16:17" x14ac:dyDescent="0.3">
      <c r="P6509" s="49"/>
      <c r="Q6509" s="48"/>
    </row>
    <row r="6510" spans="16:17" x14ac:dyDescent="0.3">
      <c r="P6510" s="49"/>
      <c r="Q6510" s="48"/>
    </row>
    <row r="6511" spans="16:17" x14ac:dyDescent="0.3">
      <c r="P6511" s="49"/>
      <c r="Q6511" s="48"/>
    </row>
    <row r="6512" spans="16:17" x14ac:dyDescent="0.3">
      <c r="P6512" s="49"/>
      <c r="Q6512" s="48"/>
    </row>
    <row r="6513" spans="16:17" x14ac:dyDescent="0.3">
      <c r="P6513" s="49"/>
      <c r="Q6513" s="48"/>
    </row>
    <row r="6514" spans="16:17" x14ac:dyDescent="0.3">
      <c r="P6514" s="49"/>
      <c r="Q6514" s="48"/>
    </row>
    <row r="6515" spans="16:17" x14ac:dyDescent="0.3">
      <c r="P6515" s="49"/>
      <c r="Q6515" s="48"/>
    </row>
    <row r="6516" spans="16:17" x14ac:dyDescent="0.3">
      <c r="P6516" s="49"/>
      <c r="Q6516" s="48"/>
    </row>
    <row r="6517" spans="16:17" x14ac:dyDescent="0.3">
      <c r="P6517" s="49"/>
      <c r="Q6517" s="48"/>
    </row>
    <row r="6518" spans="16:17" x14ac:dyDescent="0.3">
      <c r="P6518" s="49"/>
      <c r="Q6518" s="48"/>
    </row>
    <row r="6519" spans="16:17" x14ac:dyDescent="0.3">
      <c r="P6519" s="49"/>
      <c r="Q6519" s="48"/>
    </row>
    <row r="6520" spans="16:17" x14ac:dyDescent="0.3">
      <c r="P6520" s="49"/>
      <c r="Q6520" s="48"/>
    </row>
    <row r="6521" spans="16:17" x14ac:dyDescent="0.3">
      <c r="P6521" s="49"/>
      <c r="Q6521" s="48"/>
    </row>
    <row r="6522" spans="16:17" x14ac:dyDescent="0.3">
      <c r="P6522" s="49"/>
      <c r="Q6522" s="48"/>
    </row>
    <row r="6523" spans="16:17" x14ac:dyDescent="0.3">
      <c r="P6523" s="49"/>
      <c r="Q6523" s="48"/>
    </row>
    <row r="6524" spans="16:17" x14ac:dyDescent="0.3">
      <c r="P6524" s="49"/>
      <c r="Q6524" s="48"/>
    </row>
    <row r="6525" spans="16:17" x14ac:dyDescent="0.3">
      <c r="P6525" s="49"/>
      <c r="Q6525" s="48"/>
    </row>
    <row r="6526" spans="16:17" x14ac:dyDescent="0.3">
      <c r="P6526" s="49"/>
      <c r="Q6526" s="48"/>
    </row>
    <row r="6527" spans="16:17" x14ac:dyDescent="0.3">
      <c r="P6527" s="49"/>
      <c r="Q6527" s="48"/>
    </row>
    <row r="6528" spans="16:17" x14ac:dyDescent="0.3">
      <c r="P6528" s="49"/>
      <c r="Q6528" s="48"/>
    </row>
    <row r="6529" spans="16:17" x14ac:dyDescent="0.3">
      <c r="P6529" s="49"/>
      <c r="Q6529" s="48"/>
    </row>
    <row r="6530" spans="16:17" x14ac:dyDescent="0.3">
      <c r="P6530" s="49"/>
      <c r="Q6530" s="48"/>
    </row>
    <row r="6531" spans="16:17" x14ac:dyDescent="0.3">
      <c r="P6531" s="49"/>
      <c r="Q6531" s="48"/>
    </row>
    <row r="6532" spans="16:17" x14ac:dyDescent="0.3">
      <c r="P6532" s="49"/>
      <c r="Q6532" s="48"/>
    </row>
    <row r="6533" spans="16:17" x14ac:dyDescent="0.3">
      <c r="P6533" s="49"/>
      <c r="Q6533" s="48"/>
    </row>
    <row r="6534" spans="16:17" x14ac:dyDescent="0.3">
      <c r="P6534" s="49"/>
      <c r="Q6534" s="48"/>
    </row>
    <row r="6535" spans="16:17" x14ac:dyDescent="0.3">
      <c r="P6535" s="49"/>
      <c r="Q6535" s="48"/>
    </row>
    <row r="6536" spans="16:17" x14ac:dyDescent="0.3">
      <c r="P6536" s="49"/>
      <c r="Q6536" s="48"/>
    </row>
    <row r="6537" spans="16:17" x14ac:dyDescent="0.3">
      <c r="P6537" s="49"/>
      <c r="Q6537" s="48"/>
    </row>
    <row r="6538" spans="16:17" x14ac:dyDescent="0.3">
      <c r="P6538" s="49"/>
      <c r="Q6538" s="48"/>
    </row>
    <row r="6539" spans="16:17" x14ac:dyDescent="0.3">
      <c r="P6539" s="49"/>
      <c r="Q6539" s="48"/>
    </row>
    <row r="6540" spans="16:17" x14ac:dyDescent="0.3">
      <c r="P6540" s="49"/>
      <c r="Q6540" s="48"/>
    </row>
    <row r="6541" spans="16:17" x14ac:dyDescent="0.3">
      <c r="P6541" s="49"/>
      <c r="Q6541" s="48"/>
    </row>
    <row r="6542" spans="16:17" x14ac:dyDescent="0.3">
      <c r="P6542" s="49"/>
      <c r="Q6542" s="48"/>
    </row>
    <row r="6543" spans="16:17" x14ac:dyDescent="0.3">
      <c r="P6543" s="49"/>
      <c r="Q6543" s="48"/>
    </row>
    <row r="6544" spans="16:17" x14ac:dyDescent="0.3">
      <c r="P6544" s="49"/>
      <c r="Q6544" s="48"/>
    </row>
    <row r="6545" spans="16:17" x14ac:dyDescent="0.3">
      <c r="P6545" s="49"/>
      <c r="Q6545" s="48"/>
    </row>
    <row r="6546" spans="16:17" x14ac:dyDescent="0.3">
      <c r="P6546" s="49"/>
      <c r="Q6546" s="48"/>
    </row>
    <row r="6547" spans="16:17" x14ac:dyDescent="0.3">
      <c r="P6547" s="49"/>
      <c r="Q6547" s="48"/>
    </row>
    <row r="6548" spans="16:17" x14ac:dyDescent="0.3">
      <c r="P6548" s="49"/>
      <c r="Q6548" s="48"/>
    </row>
    <row r="6549" spans="16:17" x14ac:dyDescent="0.3">
      <c r="P6549" s="49"/>
      <c r="Q6549" s="48"/>
    </row>
    <row r="6550" spans="16:17" x14ac:dyDescent="0.3">
      <c r="P6550" s="49"/>
      <c r="Q6550" s="48"/>
    </row>
    <row r="6551" spans="16:17" x14ac:dyDescent="0.3">
      <c r="P6551" s="49"/>
      <c r="Q6551" s="48"/>
    </row>
    <row r="6552" spans="16:17" x14ac:dyDescent="0.3">
      <c r="P6552" s="49"/>
      <c r="Q6552" s="48"/>
    </row>
    <row r="6553" spans="16:17" x14ac:dyDescent="0.3">
      <c r="P6553" s="49"/>
      <c r="Q6553" s="48"/>
    </row>
    <row r="6554" spans="16:17" x14ac:dyDescent="0.3">
      <c r="P6554" s="49"/>
      <c r="Q6554" s="48"/>
    </row>
    <row r="6555" spans="16:17" x14ac:dyDescent="0.3">
      <c r="P6555" s="49"/>
      <c r="Q6555" s="48"/>
    </row>
    <row r="6556" spans="16:17" x14ac:dyDescent="0.3">
      <c r="P6556" s="49"/>
      <c r="Q6556" s="48"/>
    </row>
    <row r="6557" spans="16:17" x14ac:dyDescent="0.3">
      <c r="P6557" s="49"/>
      <c r="Q6557" s="48"/>
    </row>
    <row r="6558" spans="16:17" x14ac:dyDescent="0.3">
      <c r="P6558" s="49"/>
      <c r="Q6558" s="48"/>
    </row>
    <row r="6559" spans="16:17" x14ac:dyDescent="0.3">
      <c r="P6559" s="49"/>
      <c r="Q6559" s="48"/>
    </row>
    <row r="6560" spans="16:17" x14ac:dyDescent="0.3">
      <c r="P6560" s="49"/>
      <c r="Q6560" s="48"/>
    </row>
    <row r="6561" spans="16:17" x14ac:dyDescent="0.3">
      <c r="P6561" s="49"/>
      <c r="Q6561" s="48"/>
    </row>
    <row r="6562" spans="16:17" x14ac:dyDescent="0.3">
      <c r="P6562" s="49"/>
      <c r="Q6562" s="48"/>
    </row>
    <row r="6563" spans="16:17" x14ac:dyDescent="0.3">
      <c r="P6563" s="49"/>
      <c r="Q6563" s="48"/>
    </row>
    <row r="6564" spans="16:17" x14ac:dyDescent="0.3">
      <c r="P6564" s="49"/>
      <c r="Q6564" s="48"/>
    </row>
    <row r="6565" spans="16:17" x14ac:dyDescent="0.3">
      <c r="P6565" s="49"/>
      <c r="Q6565" s="48"/>
    </row>
    <row r="6566" spans="16:17" x14ac:dyDescent="0.3">
      <c r="P6566" s="49"/>
      <c r="Q6566" s="48"/>
    </row>
    <row r="6567" spans="16:17" x14ac:dyDescent="0.3">
      <c r="P6567" s="49"/>
      <c r="Q6567" s="48"/>
    </row>
    <row r="6568" spans="16:17" x14ac:dyDescent="0.3">
      <c r="P6568" s="49"/>
      <c r="Q6568" s="48"/>
    </row>
    <row r="6569" spans="16:17" x14ac:dyDescent="0.3">
      <c r="P6569" s="49"/>
      <c r="Q6569" s="48"/>
    </row>
    <row r="6570" spans="16:17" x14ac:dyDescent="0.3">
      <c r="P6570" s="49"/>
      <c r="Q6570" s="48"/>
    </row>
    <row r="6571" spans="16:17" x14ac:dyDescent="0.3">
      <c r="P6571" s="49"/>
      <c r="Q6571" s="48"/>
    </row>
    <row r="6572" spans="16:17" x14ac:dyDescent="0.3">
      <c r="P6572" s="49"/>
      <c r="Q6572" s="48"/>
    </row>
    <row r="6573" spans="16:17" x14ac:dyDescent="0.3">
      <c r="P6573" s="49"/>
      <c r="Q6573" s="48"/>
    </row>
    <row r="6574" spans="16:17" x14ac:dyDescent="0.3">
      <c r="P6574" s="49"/>
      <c r="Q6574" s="48"/>
    </row>
    <row r="6575" spans="16:17" x14ac:dyDescent="0.3">
      <c r="P6575" s="49"/>
      <c r="Q6575" s="48"/>
    </row>
    <row r="6576" spans="16:17" x14ac:dyDescent="0.3">
      <c r="P6576" s="49"/>
      <c r="Q6576" s="48"/>
    </row>
    <row r="6577" spans="16:17" x14ac:dyDescent="0.3">
      <c r="P6577" s="49"/>
      <c r="Q6577" s="48"/>
    </row>
    <row r="6578" spans="16:17" x14ac:dyDescent="0.3">
      <c r="P6578" s="49"/>
      <c r="Q6578" s="48"/>
    </row>
    <row r="6579" spans="16:17" x14ac:dyDescent="0.3">
      <c r="P6579" s="49"/>
      <c r="Q6579" s="48"/>
    </row>
    <row r="6580" spans="16:17" x14ac:dyDescent="0.3">
      <c r="P6580" s="49"/>
      <c r="Q6580" s="48"/>
    </row>
    <row r="6581" spans="16:17" x14ac:dyDescent="0.3">
      <c r="P6581" s="49"/>
      <c r="Q6581" s="48"/>
    </row>
    <row r="6582" spans="16:17" x14ac:dyDescent="0.3">
      <c r="P6582" s="49"/>
      <c r="Q6582" s="48"/>
    </row>
    <row r="6583" spans="16:17" x14ac:dyDescent="0.3">
      <c r="P6583" s="49"/>
      <c r="Q6583" s="48"/>
    </row>
    <row r="6584" spans="16:17" x14ac:dyDescent="0.3">
      <c r="P6584" s="49"/>
      <c r="Q6584" s="48"/>
    </row>
    <row r="6585" spans="16:17" x14ac:dyDescent="0.3">
      <c r="P6585" s="49"/>
      <c r="Q6585" s="48"/>
    </row>
    <row r="6586" spans="16:17" x14ac:dyDescent="0.3">
      <c r="P6586" s="49"/>
      <c r="Q6586" s="48"/>
    </row>
    <row r="6587" spans="16:17" x14ac:dyDescent="0.3">
      <c r="P6587" s="49"/>
      <c r="Q6587" s="48"/>
    </row>
    <row r="6588" spans="16:17" x14ac:dyDescent="0.3">
      <c r="P6588" s="49"/>
      <c r="Q6588" s="48"/>
    </row>
    <row r="6589" spans="16:17" x14ac:dyDescent="0.3">
      <c r="P6589" s="49"/>
      <c r="Q6589" s="48"/>
    </row>
    <row r="6590" spans="16:17" x14ac:dyDescent="0.3">
      <c r="P6590" s="49"/>
      <c r="Q6590" s="48"/>
    </row>
    <row r="6591" spans="16:17" x14ac:dyDescent="0.3">
      <c r="P6591" s="49"/>
      <c r="Q6591" s="48"/>
    </row>
    <row r="6592" spans="16:17" x14ac:dyDescent="0.3">
      <c r="P6592" s="49"/>
      <c r="Q6592" s="48"/>
    </row>
    <row r="6593" spans="16:17" x14ac:dyDescent="0.3">
      <c r="P6593" s="49"/>
      <c r="Q6593" s="48"/>
    </row>
    <row r="6594" spans="16:17" x14ac:dyDescent="0.3">
      <c r="P6594" s="49"/>
      <c r="Q6594" s="48"/>
    </row>
    <row r="6595" spans="16:17" x14ac:dyDescent="0.3">
      <c r="P6595" s="49"/>
      <c r="Q6595" s="48"/>
    </row>
    <row r="6596" spans="16:17" x14ac:dyDescent="0.3">
      <c r="P6596" s="49"/>
      <c r="Q6596" s="48"/>
    </row>
    <row r="6597" spans="16:17" x14ac:dyDescent="0.3">
      <c r="P6597" s="49"/>
      <c r="Q6597" s="48"/>
    </row>
    <row r="6598" spans="16:17" x14ac:dyDescent="0.3">
      <c r="P6598" s="49"/>
      <c r="Q6598" s="48"/>
    </row>
    <row r="6599" spans="16:17" x14ac:dyDescent="0.3">
      <c r="P6599" s="49"/>
      <c r="Q6599" s="48"/>
    </row>
    <row r="6600" spans="16:17" x14ac:dyDescent="0.3">
      <c r="P6600" s="49"/>
      <c r="Q6600" s="48"/>
    </row>
    <row r="6601" spans="16:17" x14ac:dyDescent="0.3">
      <c r="P6601" s="49"/>
      <c r="Q6601" s="48"/>
    </row>
    <row r="6602" spans="16:17" x14ac:dyDescent="0.3">
      <c r="P6602" s="49"/>
      <c r="Q6602" s="48"/>
    </row>
    <row r="6603" spans="16:17" x14ac:dyDescent="0.3">
      <c r="P6603" s="49"/>
      <c r="Q6603" s="48"/>
    </row>
    <row r="6604" spans="16:17" x14ac:dyDescent="0.3">
      <c r="P6604" s="49"/>
      <c r="Q6604" s="48"/>
    </row>
    <row r="6605" spans="16:17" x14ac:dyDescent="0.3">
      <c r="P6605" s="49"/>
      <c r="Q6605" s="48"/>
    </row>
    <row r="6606" spans="16:17" x14ac:dyDescent="0.3">
      <c r="P6606" s="49"/>
      <c r="Q6606" s="48"/>
    </row>
    <row r="6607" spans="16:17" x14ac:dyDescent="0.3">
      <c r="P6607" s="49"/>
      <c r="Q6607" s="48"/>
    </row>
    <row r="6608" spans="16:17" x14ac:dyDescent="0.3">
      <c r="P6608" s="49"/>
      <c r="Q6608" s="48"/>
    </row>
    <row r="6609" spans="16:17" x14ac:dyDescent="0.3">
      <c r="P6609" s="49"/>
      <c r="Q6609" s="48"/>
    </row>
    <row r="6610" spans="16:17" x14ac:dyDescent="0.3">
      <c r="P6610" s="49"/>
      <c r="Q6610" s="48"/>
    </row>
    <row r="6611" spans="16:17" x14ac:dyDescent="0.3">
      <c r="P6611" s="49"/>
      <c r="Q6611" s="48"/>
    </row>
    <row r="6612" spans="16:17" x14ac:dyDescent="0.3">
      <c r="P6612" s="49"/>
      <c r="Q6612" s="48"/>
    </row>
    <row r="6613" spans="16:17" x14ac:dyDescent="0.3">
      <c r="P6613" s="49"/>
      <c r="Q6613" s="48"/>
    </row>
    <row r="6614" spans="16:17" x14ac:dyDescent="0.3">
      <c r="P6614" s="49"/>
      <c r="Q6614" s="48"/>
    </row>
    <row r="6615" spans="16:17" x14ac:dyDescent="0.3">
      <c r="P6615" s="49"/>
      <c r="Q6615" s="48"/>
    </row>
    <row r="6616" spans="16:17" x14ac:dyDescent="0.3">
      <c r="P6616" s="49"/>
      <c r="Q6616" s="48"/>
    </row>
    <row r="6617" spans="16:17" x14ac:dyDescent="0.3">
      <c r="P6617" s="49"/>
      <c r="Q6617" s="48"/>
    </row>
    <row r="6618" spans="16:17" x14ac:dyDescent="0.3">
      <c r="P6618" s="49"/>
      <c r="Q6618" s="48"/>
    </row>
    <row r="6619" spans="16:17" x14ac:dyDescent="0.3">
      <c r="P6619" s="49"/>
      <c r="Q6619" s="48"/>
    </row>
    <row r="6620" spans="16:17" x14ac:dyDescent="0.3">
      <c r="P6620" s="49"/>
      <c r="Q6620" s="48"/>
    </row>
    <row r="6621" spans="16:17" x14ac:dyDescent="0.3">
      <c r="P6621" s="49"/>
      <c r="Q6621" s="48"/>
    </row>
    <row r="6622" spans="16:17" x14ac:dyDescent="0.3">
      <c r="P6622" s="49"/>
      <c r="Q6622" s="48"/>
    </row>
    <row r="6623" spans="16:17" x14ac:dyDescent="0.3">
      <c r="P6623" s="49"/>
      <c r="Q6623" s="48"/>
    </row>
    <row r="6624" spans="16:17" x14ac:dyDescent="0.3">
      <c r="P6624" s="49"/>
      <c r="Q6624" s="48"/>
    </row>
    <row r="6625" spans="16:17" x14ac:dyDescent="0.3">
      <c r="P6625" s="49"/>
      <c r="Q6625" s="48"/>
    </row>
    <row r="6626" spans="16:17" x14ac:dyDescent="0.3">
      <c r="P6626" s="49"/>
      <c r="Q6626" s="48"/>
    </row>
    <row r="6627" spans="16:17" x14ac:dyDescent="0.3">
      <c r="P6627" s="49"/>
      <c r="Q6627" s="48"/>
    </row>
    <row r="6628" spans="16:17" x14ac:dyDescent="0.3">
      <c r="P6628" s="49"/>
      <c r="Q6628" s="48"/>
    </row>
    <row r="6629" spans="16:17" x14ac:dyDescent="0.3">
      <c r="P6629" s="49"/>
      <c r="Q6629" s="48"/>
    </row>
    <row r="6630" spans="16:17" x14ac:dyDescent="0.3">
      <c r="P6630" s="49"/>
      <c r="Q6630" s="48"/>
    </row>
    <row r="6631" spans="16:17" x14ac:dyDescent="0.3">
      <c r="P6631" s="49"/>
      <c r="Q6631" s="48"/>
    </row>
    <row r="6632" spans="16:17" x14ac:dyDescent="0.3">
      <c r="P6632" s="49"/>
      <c r="Q6632" s="48"/>
    </row>
    <row r="6633" spans="16:17" x14ac:dyDescent="0.3">
      <c r="P6633" s="49"/>
      <c r="Q6633" s="48"/>
    </row>
    <row r="6634" spans="16:17" x14ac:dyDescent="0.3">
      <c r="P6634" s="49"/>
      <c r="Q6634" s="48"/>
    </row>
    <row r="6635" spans="16:17" x14ac:dyDescent="0.3">
      <c r="P6635" s="49"/>
      <c r="Q6635" s="48"/>
    </row>
    <row r="6636" spans="16:17" x14ac:dyDescent="0.3">
      <c r="P6636" s="49"/>
      <c r="Q6636" s="48"/>
    </row>
    <row r="6637" spans="16:17" x14ac:dyDescent="0.3">
      <c r="P6637" s="49"/>
      <c r="Q6637" s="48"/>
    </row>
    <row r="6638" spans="16:17" x14ac:dyDescent="0.3">
      <c r="P6638" s="49"/>
      <c r="Q6638" s="48"/>
    </row>
    <row r="6639" spans="16:17" x14ac:dyDescent="0.3">
      <c r="P6639" s="49"/>
      <c r="Q6639" s="48"/>
    </row>
    <row r="6640" spans="16:17" x14ac:dyDescent="0.3">
      <c r="P6640" s="49"/>
      <c r="Q6640" s="48"/>
    </row>
    <row r="6641" spans="16:17" x14ac:dyDescent="0.3">
      <c r="P6641" s="49"/>
      <c r="Q6641" s="48"/>
    </row>
    <row r="6642" spans="16:17" x14ac:dyDescent="0.3">
      <c r="P6642" s="49"/>
      <c r="Q6642" s="48"/>
    </row>
    <row r="6643" spans="16:17" x14ac:dyDescent="0.3">
      <c r="P6643" s="49"/>
      <c r="Q6643" s="48"/>
    </row>
    <row r="6644" spans="16:17" x14ac:dyDescent="0.3">
      <c r="P6644" s="49"/>
      <c r="Q6644" s="48"/>
    </row>
    <row r="6645" spans="16:17" x14ac:dyDescent="0.3">
      <c r="P6645" s="49"/>
      <c r="Q6645" s="48"/>
    </row>
    <row r="6646" spans="16:17" x14ac:dyDescent="0.3">
      <c r="P6646" s="49"/>
      <c r="Q6646" s="48"/>
    </row>
    <row r="6647" spans="16:17" x14ac:dyDescent="0.3">
      <c r="P6647" s="49"/>
      <c r="Q6647" s="48"/>
    </row>
    <row r="6648" spans="16:17" x14ac:dyDescent="0.3">
      <c r="P6648" s="49"/>
      <c r="Q6648" s="48"/>
    </row>
    <row r="6649" spans="16:17" x14ac:dyDescent="0.3">
      <c r="P6649" s="49"/>
      <c r="Q6649" s="48"/>
    </row>
    <row r="6650" spans="16:17" x14ac:dyDescent="0.3">
      <c r="P6650" s="49"/>
      <c r="Q6650" s="48"/>
    </row>
    <row r="6651" spans="16:17" x14ac:dyDescent="0.3">
      <c r="P6651" s="49"/>
      <c r="Q6651" s="48"/>
    </row>
    <row r="6652" spans="16:17" x14ac:dyDescent="0.3">
      <c r="P6652" s="49"/>
      <c r="Q6652" s="48"/>
    </row>
    <row r="6653" spans="16:17" x14ac:dyDescent="0.3">
      <c r="P6653" s="49"/>
      <c r="Q6653" s="48"/>
    </row>
    <row r="6654" spans="16:17" x14ac:dyDescent="0.3">
      <c r="P6654" s="49"/>
      <c r="Q6654" s="48"/>
    </row>
    <row r="6655" spans="16:17" x14ac:dyDescent="0.3">
      <c r="P6655" s="49"/>
      <c r="Q6655" s="48"/>
    </row>
    <row r="6656" spans="16:17" x14ac:dyDescent="0.3">
      <c r="P6656" s="49"/>
      <c r="Q6656" s="48"/>
    </row>
    <row r="6657" spans="16:17" x14ac:dyDescent="0.3">
      <c r="P6657" s="49"/>
      <c r="Q6657" s="48"/>
    </row>
    <row r="6658" spans="16:17" x14ac:dyDescent="0.3">
      <c r="P6658" s="49"/>
      <c r="Q6658" s="48"/>
    </row>
    <row r="6659" spans="16:17" x14ac:dyDescent="0.3">
      <c r="P6659" s="49"/>
      <c r="Q6659" s="48"/>
    </row>
    <row r="6660" spans="16:17" x14ac:dyDescent="0.3">
      <c r="P6660" s="49"/>
      <c r="Q6660" s="48"/>
    </row>
    <row r="6661" spans="16:17" x14ac:dyDescent="0.3">
      <c r="P6661" s="49"/>
      <c r="Q6661" s="48"/>
    </row>
    <row r="6662" spans="16:17" x14ac:dyDescent="0.3">
      <c r="P6662" s="49"/>
      <c r="Q6662" s="48"/>
    </row>
    <row r="6663" spans="16:17" x14ac:dyDescent="0.3">
      <c r="P6663" s="49"/>
      <c r="Q6663" s="48"/>
    </row>
    <row r="6664" spans="16:17" x14ac:dyDescent="0.3">
      <c r="P6664" s="49"/>
      <c r="Q6664" s="48"/>
    </row>
    <row r="6665" spans="16:17" x14ac:dyDescent="0.3">
      <c r="P6665" s="49"/>
      <c r="Q6665" s="48"/>
    </row>
    <row r="6666" spans="16:17" x14ac:dyDescent="0.3">
      <c r="P6666" s="49"/>
      <c r="Q6666" s="48"/>
    </row>
    <row r="6667" spans="16:17" x14ac:dyDescent="0.3">
      <c r="P6667" s="49"/>
      <c r="Q6667" s="48"/>
    </row>
    <row r="6668" spans="16:17" x14ac:dyDescent="0.3">
      <c r="P6668" s="49"/>
      <c r="Q6668" s="48"/>
    </row>
    <row r="6669" spans="16:17" x14ac:dyDescent="0.3">
      <c r="P6669" s="49"/>
      <c r="Q6669" s="48"/>
    </row>
    <row r="6670" spans="16:17" x14ac:dyDescent="0.3">
      <c r="P6670" s="49"/>
      <c r="Q6670" s="48"/>
    </row>
    <row r="6671" spans="16:17" x14ac:dyDescent="0.3">
      <c r="P6671" s="49"/>
      <c r="Q6671" s="48"/>
    </row>
    <row r="6672" spans="16:17" x14ac:dyDescent="0.3">
      <c r="P6672" s="49"/>
      <c r="Q6672" s="48"/>
    </row>
    <row r="6673" spans="16:17" x14ac:dyDescent="0.3">
      <c r="P6673" s="49"/>
      <c r="Q6673" s="48"/>
    </row>
    <row r="6674" spans="16:17" x14ac:dyDescent="0.3">
      <c r="P6674" s="49"/>
      <c r="Q6674" s="48"/>
    </row>
    <row r="6675" spans="16:17" x14ac:dyDescent="0.3">
      <c r="P6675" s="49"/>
      <c r="Q6675" s="48"/>
    </row>
    <row r="6676" spans="16:17" x14ac:dyDescent="0.3">
      <c r="P6676" s="49"/>
      <c r="Q6676" s="48"/>
    </row>
    <row r="6677" spans="16:17" x14ac:dyDescent="0.3">
      <c r="P6677" s="49"/>
      <c r="Q6677" s="48"/>
    </row>
    <row r="6678" spans="16:17" x14ac:dyDescent="0.3">
      <c r="P6678" s="49"/>
      <c r="Q6678" s="48"/>
    </row>
    <row r="6679" spans="16:17" x14ac:dyDescent="0.3">
      <c r="P6679" s="49"/>
      <c r="Q6679" s="48"/>
    </row>
    <row r="6680" spans="16:17" x14ac:dyDescent="0.3">
      <c r="P6680" s="49"/>
      <c r="Q6680" s="48"/>
    </row>
    <row r="6681" spans="16:17" x14ac:dyDescent="0.3">
      <c r="P6681" s="49"/>
      <c r="Q6681" s="48"/>
    </row>
    <row r="6682" spans="16:17" x14ac:dyDescent="0.3">
      <c r="P6682" s="49"/>
      <c r="Q6682" s="48"/>
    </row>
    <row r="6683" spans="16:17" x14ac:dyDescent="0.3">
      <c r="P6683" s="49"/>
      <c r="Q6683" s="48"/>
    </row>
    <row r="6684" spans="16:17" x14ac:dyDescent="0.3">
      <c r="P6684" s="49"/>
      <c r="Q6684" s="48"/>
    </row>
    <row r="6685" spans="16:17" x14ac:dyDescent="0.3">
      <c r="P6685" s="49"/>
      <c r="Q6685" s="48"/>
    </row>
    <row r="6686" spans="16:17" x14ac:dyDescent="0.3">
      <c r="P6686" s="49"/>
      <c r="Q6686" s="48"/>
    </row>
    <row r="6687" spans="16:17" x14ac:dyDescent="0.3">
      <c r="P6687" s="49"/>
      <c r="Q6687" s="48"/>
    </row>
    <row r="6688" spans="16:17" x14ac:dyDescent="0.3">
      <c r="P6688" s="49"/>
      <c r="Q6688" s="48"/>
    </row>
    <row r="6689" spans="16:17" x14ac:dyDescent="0.3">
      <c r="P6689" s="49"/>
      <c r="Q6689" s="48"/>
    </row>
    <row r="6690" spans="16:17" x14ac:dyDescent="0.3">
      <c r="P6690" s="49"/>
      <c r="Q6690" s="48"/>
    </row>
    <row r="6691" spans="16:17" x14ac:dyDescent="0.3">
      <c r="P6691" s="49"/>
      <c r="Q6691" s="48"/>
    </row>
    <row r="6692" spans="16:17" x14ac:dyDescent="0.3">
      <c r="P6692" s="49"/>
      <c r="Q6692" s="48"/>
    </row>
    <row r="6693" spans="16:17" x14ac:dyDescent="0.3">
      <c r="P6693" s="49"/>
      <c r="Q6693" s="48"/>
    </row>
    <row r="6694" spans="16:17" x14ac:dyDescent="0.3">
      <c r="P6694" s="49"/>
      <c r="Q6694" s="48"/>
    </row>
    <row r="6695" spans="16:17" x14ac:dyDescent="0.3">
      <c r="P6695" s="49"/>
      <c r="Q6695" s="48"/>
    </row>
    <row r="6696" spans="16:17" x14ac:dyDescent="0.3">
      <c r="P6696" s="49"/>
      <c r="Q6696" s="48"/>
    </row>
    <row r="6697" spans="16:17" x14ac:dyDescent="0.3">
      <c r="P6697" s="49"/>
      <c r="Q6697" s="48"/>
    </row>
    <row r="6698" spans="16:17" x14ac:dyDescent="0.3">
      <c r="P6698" s="49"/>
      <c r="Q6698" s="48"/>
    </row>
    <row r="6699" spans="16:17" x14ac:dyDescent="0.3">
      <c r="P6699" s="49"/>
      <c r="Q6699" s="48"/>
    </row>
    <row r="6700" spans="16:17" x14ac:dyDescent="0.3">
      <c r="P6700" s="49"/>
      <c r="Q6700" s="48"/>
    </row>
    <row r="6701" spans="16:17" x14ac:dyDescent="0.3">
      <c r="P6701" s="49"/>
      <c r="Q6701" s="48"/>
    </row>
    <row r="6702" spans="16:17" x14ac:dyDescent="0.3">
      <c r="P6702" s="49"/>
      <c r="Q6702" s="48"/>
    </row>
    <row r="6703" spans="16:17" x14ac:dyDescent="0.3">
      <c r="P6703" s="49"/>
      <c r="Q6703" s="48"/>
    </row>
    <row r="6704" spans="16:17" x14ac:dyDescent="0.3">
      <c r="P6704" s="49"/>
      <c r="Q6704" s="48"/>
    </row>
    <row r="6705" spans="16:17" x14ac:dyDescent="0.3">
      <c r="P6705" s="49"/>
      <c r="Q6705" s="48"/>
    </row>
    <row r="6706" spans="16:17" x14ac:dyDescent="0.3">
      <c r="P6706" s="49"/>
      <c r="Q6706" s="48"/>
    </row>
    <row r="6707" spans="16:17" x14ac:dyDescent="0.3">
      <c r="P6707" s="49"/>
      <c r="Q6707" s="48"/>
    </row>
    <row r="6708" spans="16:17" x14ac:dyDescent="0.3">
      <c r="P6708" s="49"/>
      <c r="Q6708" s="48"/>
    </row>
    <row r="6709" spans="16:17" x14ac:dyDescent="0.3">
      <c r="P6709" s="49"/>
      <c r="Q6709" s="48"/>
    </row>
    <row r="6710" spans="16:17" x14ac:dyDescent="0.3">
      <c r="P6710" s="49"/>
      <c r="Q6710" s="48"/>
    </row>
    <row r="6711" spans="16:17" x14ac:dyDescent="0.3">
      <c r="P6711" s="49"/>
      <c r="Q6711" s="48"/>
    </row>
    <row r="6712" spans="16:17" x14ac:dyDescent="0.3">
      <c r="P6712" s="49"/>
      <c r="Q6712" s="48"/>
    </row>
    <row r="6713" spans="16:17" x14ac:dyDescent="0.3">
      <c r="P6713" s="49"/>
      <c r="Q6713" s="48"/>
    </row>
    <row r="6714" spans="16:17" x14ac:dyDescent="0.3">
      <c r="P6714" s="49"/>
      <c r="Q6714" s="48"/>
    </row>
    <row r="6715" spans="16:17" x14ac:dyDescent="0.3">
      <c r="P6715" s="49"/>
      <c r="Q6715" s="48"/>
    </row>
    <row r="6716" spans="16:17" x14ac:dyDescent="0.3">
      <c r="P6716" s="49"/>
      <c r="Q6716" s="48"/>
    </row>
    <row r="6717" spans="16:17" x14ac:dyDescent="0.3">
      <c r="P6717" s="49"/>
      <c r="Q6717" s="48"/>
    </row>
    <row r="6718" spans="16:17" x14ac:dyDescent="0.3">
      <c r="P6718" s="49"/>
      <c r="Q6718" s="48"/>
    </row>
    <row r="6719" spans="16:17" x14ac:dyDescent="0.3">
      <c r="P6719" s="49"/>
      <c r="Q6719" s="48"/>
    </row>
    <row r="6720" spans="16:17" x14ac:dyDescent="0.3">
      <c r="P6720" s="49"/>
      <c r="Q6720" s="48"/>
    </row>
    <row r="6721" spans="16:17" x14ac:dyDescent="0.3">
      <c r="P6721" s="49"/>
      <c r="Q6721" s="48"/>
    </row>
    <row r="6722" spans="16:17" x14ac:dyDescent="0.3">
      <c r="P6722" s="49"/>
      <c r="Q6722" s="48"/>
    </row>
    <row r="6723" spans="16:17" x14ac:dyDescent="0.3">
      <c r="P6723" s="49"/>
      <c r="Q6723" s="48"/>
    </row>
    <row r="6724" spans="16:17" x14ac:dyDescent="0.3">
      <c r="P6724" s="49"/>
      <c r="Q6724" s="48"/>
    </row>
    <row r="6725" spans="16:17" x14ac:dyDescent="0.3">
      <c r="P6725" s="49"/>
      <c r="Q6725" s="48"/>
    </row>
    <row r="6726" spans="16:17" x14ac:dyDescent="0.3">
      <c r="P6726" s="49"/>
      <c r="Q6726" s="48"/>
    </row>
    <row r="6727" spans="16:17" x14ac:dyDescent="0.3">
      <c r="P6727" s="49"/>
      <c r="Q6727" s="48"/>
    </row>
    <row r="6728" spans="16:17" x14ac:dyDescent="0.3">
      <c r="P6728" s="49"/>
      <c r="Q6728" s="48"/>
    </row>
    <row r="6729" spans="16:17" x14ac:dyDescent="0.3">
      <c r="P6729" s="49"/>
      <c r="Q6729" s="48"/>
    </row>
    <row r="6730" spans="16:17" x14ac:dyDescent="0.3">
      <c r="P6730" s="49"/>
      <c r="Q6730" s="48"/>
    </row>
    <row r="6731" spans="16:17" x14ac:dyDescent="0.3">
      <c r="P6731" s="49"/>
      <c r="Q6731" s="48"/>
    </row>
    <row r="6732" spans="16:17" x14ac:dyDescent="0.3">
      <c r="P6732" s="49"/>
      <c r="Q6732" s="48"/>
    </row>
    <row r="6733" spans="16:17" x14ac:dyDescent="0.3">
      <c r="P6733" s="49"/>
      <c r="Q6733" s="48"/>
    </row>
    <row r="6734" spans="16:17" x14ac:dyDescent="0.3">
      <c r="P6734" s="49"/>
      <c r="Q6734" s="48"/>
    </row>
    <row r="6735" spans="16:17" x14ac:dyDescent="0.3">
      <c r="P6735" s="49"/>
      <c r="Q6735" s="48"/>
    </row>
    <row r="6736" spans="16:17" x14ac:dyDescent="0.3">
      <c r="P6736" s="49"/>
      <c r="Q6736" s="48"/>
    </row>
    <row r="6737" spans="16:17" x14ac:dyDescent="0.3">
      <c r="P6737" s="49"/>
      <c r="Q6737" s="48"/>
    </row>
    <row r="6738" spans="16:17" x14ac:dyDescent="0.3">
      <c r="P6738" s="49"/>
      <c r="Q6738" s="48"/>
    </row>
    <row r="6739" spans="16:17" x14ac:dyDescent="0.3">
      <c r="P6739" s="49"/>
      <c r="Q6739" s="48"/>
    </row>
    <row r="6740" spans="16:17" x14ac:dyDescent="0.3">
      <c r="P6740" s="49"/>
      <c r="Q6740" s="48"/>
    </row>
    <row r="6741" spans="16:17" x14ac:dyDescent="0.3">
      <c r="P6741" s="49"/>
      <c r="Q6741" s="48"/>
    </row>
    <row r="6742" spans="16:17" x14ac:dyDescent="0.3">
      <c r="P6742" s="49"/>
      <c r="Q6742" s="48"/>
    </row>
    <row r="6743" spans="16:17" x14ac:dyDescent="0.3">
      <c r="P6743" s="49"/>
      <c r="Q6743" s="48"/>
    </row>
    <row r="6744" spans="16:17" x14ac:dyDescent="0.3">
      <c r="P6744" s="49"/>
      <c r="Q6744" s="48"/>
    </row>
    <row r="6745" spans="16:17" x14ac:dyDescent="0.3">
      <c r="P6745" s="49"/>
      <c r="Q6745" s="48"/>
    </row>
    <row r="6746" spans="16:17" x14ac:dyDescent="0.3">
      <c r="P6746" s="49"/>
      <c r="Q6746" s="48"/>
    </row>
    <row r="6747" spans="16:17" x14ac:dyDescent="0.3">
      <c r="P6747" s="49"/>
      <c r="Q6747" s="48"/>
    </row>
    <row r="6748" spans="16:17" x14ac:dyDescent="0.3">
      <c r="P6748" s="49"/>
      <c r="Q6748" s="48"/>
    </row>
    <row r="6749" spans="16:17" x14ac:dyDescent="0.3">
      <c r="P6749" s="49"/>
      <c r="Q6749" s="48"/>
    </row>
    <row r="6750" spans="16:17" x14ac:dyDescent="0.3">
      <c r="P6750" s="49"/>
      <c r="Q6750" s="48"/>
    </row>
    <row r="6751" spans="16:17" x14ac:dyDescent="0.3">
      <c r="P6751" s="49"/>
      <c r="Q6751" s="48"/>
    </row>
    <row r="6752" spans="16:17" x14ac:dyDescent="0.3">
      <c r="P6752" s="49"/>
      <c r="Q6752" s="48"/>
    </row>
    <row r="6753" spans="16:17" x14ac:dyDescent="0.3">
      <c r="P6753" s="49"/>
      <c r="Q6753" s="48"/>
    </row>
    <row r="6754" spans="16:17" x14ac:dyDescent="0.3">
      <c r="P6754" s="49"/>
      <c r="Q6754" s="48"/>
    </row>
    <row r="6755" spans="16:17" x14ac:dyDescent="0.3">
      <c r="P6755" s="49"/>
      <c r="Q6755" s="48"/>
    </row>
    <row r="6756" spans="16:17" x14ac:dyDescent="0.3">
      <c r="P6756" s="49"/>
      <c r="Q6756" s="48"/>
    </row>
    <row r="6757" spans="16:17" x14ac:dyDescent="0.3">
      <c r="P6757" s="49"/>
      <c r="Q6757" s="48"/>
    </row>
    <row r="6758" spans="16:17" x14ac:dyDescent="0.3">
      <c r="P6758" s="49"/>
      <c r="Q6758" s="48"/>
    </row>
    <row r="6759" spans="16:17" x14ac:dyDescent="0.3">
      <c r="P6759" s="49"/>
      <c r="Q6759" s="48"/>
    </row>
    <row r="6760" spans="16:17" x14ac:dyDescent="0.3">
      <c r="P6760" s="49"/>
      <c r="Q6760" s="48"/>
    </row>
    <row r="6761" spans="16:17" x14ac:dyDescent="0.3">
      <c r="P6761" s="49"/>
      <c r="Q6761" s="48"/>
    </row>
    <row r="6762" spans="16:17" x14ac:dyDescent="0.3">
      <c r="P6762" s="49"/>
      <c r="Q6762" s="48"/>
    </row>
    <row r="6763" spans="16:17" x14ac:dyDescent="0.3">
      <c r="P6763" s="49"/>
      <c r="Q6763" s="48"/>
    </row>
    <row r="6764" spans="16:17" x14ac:dyDescent="0.3">
      <c r="P6764" s="49"/>
      <c r="Q6764" s="48"/>
    </row>
    <row r="6765" spans="16:17" x14ac:dyDescent="0.3">
      <c r="P6765" s="49"/>
      <c r="Q6765" s="48"/>
    </row>
    <row r="6766" spans="16:17" x14ac:dyDescent="0.3">
      <c r="P6766" s="49"/>
      <c r="Q6766" s="48"/>
    </row>
    <row r="6767" spans="16:17" x14ac:dyDescent="0.3">
      <c r="P6767" s="49"/>
      <c r="Q6767" s="48"/>
    </row>
    <row r="6768" spans="16:17" x14ac:dyDescent="0.3">
      <c r="P6768" s="49"/>
      <c r="Q6768" s="48"/>
    </row>
    <row r="6769" spans="16:17" x14ac:dyDescent="0.3">
      <c r="P6769" s="49"/>
      <c r="Q6769" s="48"/>
    </row>
    <row r="6770" spans="16:17" x14ac:dyDescent="0.3">
      <c r="P6770" s="49"/>
      <c r="Q6770" s="48"/>
    </row>
    <row r="6771" spans="16:17" x14ac:dyDescent="0.3">
      <c r="P6771" s="49"/>
      <c r="Q6771" s="48"/>
    </row>
    <row r="6772" spans="16:17" x14ac:dyDescent="0.3">
      <c r="P6772" s="49"/>
      <c r="Q6772" s="48"/>
    </row>
    <row r="6773" spans="16:17" x14ac:dyDescent="0.3">
      <c r="P6773" s="49"/>
      <c r="Q6773" s="48"/>
    </row>
    <row r="6774" spans="16:17" x14ac:dyDescent="0.3">
      <c r="P6774" s="49"/>
      <c r="Q6774" s="48"/>
    </row>
    <row r="6775" spans="16:17" x14ac:dyDescent="0.3">
      <c r="P6775" s="49"/>
      <c r="Q6775" s="48"/>
    </row>
    <row r="6776" spans="16:17" x14ac:dyDescent="0.3">
      <c r="P6776" s="49"/>
      <c r="Q6776" s="48"/>
    </row>
    <row r="6777" spans="16:17" x14ac:dyDescent="0.3">
      <c r="P6777" s="49"/>
      <c r="Q6777" s="48"/>
    </row>
    <row r="6778" spans="16:17" x14ac:dyDescent="0.3">
      <c r="P6778" s="49"/>
      <c r="Q6778" s="48"/>
    </row>
    <row r="6779" spans="16:17" x14ac:dyDescent="0.3">
      <c r="P6779" s="49"/>
      <c r="Q6779" s="48"/>
    </row>
    <row r="6780" spans="16:17" x14ac:dyDescent="0.3">
      <c r="P6780" s="49"/>
      <c r="Q6780" s="48"/>
    </row>
    <row r="6781" spans="16:17" x14ac:dyDescent="0.3">
      <c r="P6781" s="49"/>
      <c r="Q6781" s="48"/>
    </row>
    <row r="6782" spans="16:17" x14ac:dyDescent="0.3">
      <c r="P6782" s="49"/>
      <c r="Q6782" s="48"/>
    </row>
    <row r="6783" spans="16:17" x14ac:dyDescent="0.3">
      <c r="P6783" s="49"/>
      <c r="Q6783" s="48"/>
    </row>
    <row r="6784" spans="16:17" x14ac:dyDescent="0.3">
      <c r="P6784" s="49"/>
      <c r="Q6784" s="48"/>
    </row>
    <row r="6785" spans="16:17" x14ac:dyDescent="0.3">
      <c r="P6785" s="49"/>
      <c r="Q6785" s="48"/>
    </row>
    <row r="6786" spans="16:17" x14ac:dyDescent="0.3">
      <c r="P6786" s="49"/>
      <c r="Q6786" s="48"/>
    </row>
    <row r="6787" spans="16:17" x14ac:dyDescent="0.3">
      <c r="P6787" s="49"/>
      <c r="Q6787" s="48"/>
    </row>
    <row r="6788" spans="16:17" x14ac:dyDescent="0.3">
      <c r="P6788" s="49"/>
      <c r="Q6788" s="48"/>
    </row>
    <row r="6789" spans="16:17" x14ac:dyDescent="0.3">
      <c r="P6789" s="49"/>
      <c r="Q6789" s="48"/>
    </row>
    <row r="6790" spans="16:17" x14ac:dyDescent="0.3">
      <c r="P6790" s="49"/>
      <c r="Q6790" s="48"/>
    </row>
    <row r="6791" spans="16:17" x14ac:dyDescent="0.3">
      <c r="P6791" s="49"/>
      <c r="Q6791" s="48"/>
    </row>
    <row r="6792" spans="16:17" x14ac:dyDescent="0.3">
      <c r="P6792" s="49"/>
      <c r="Q6792" s="48"/>
    </row>
    <row r="6793" spans="16:17" x14ac:dyDescent="0.3">
      <c r="P6793" s="49"/>
      <c r="Q6793" s="48"/>
    </row>
    <row r="6794" spans="16:17" x14ac:dyDescent="0.3">
      <c r="P6794" s="49"/>
      <c r="Q6794" s="48"/>
    </row>
    <row r="6795" spans="16:17" x14ac:dyDescent="0.3">
      <c r="P6795" s="49"/>
      <c r="Q6795" s="48"/>
    </row>
    <row r="6796" spans="16:17" x14ac:dyDescent="0.3">
      <c r="P6796" s="49"/>
      <c r="Q6796" s="48"/>
    </row>
    <row r="6797" spans="16:17" x14ac:dyDescent="0.3">
      <c r="P6797" s="49"/>
      <c r="Q6797" s="48"/>
    </row>
    <row r="6798" spans="16:17" x14ac:dyDescent="0.3">
      <c r="P6798" s="49"/>
      <c r="Q6798" s="48"/>
    </row>
    <row r="6799" spans="16:17" x14ac:dyDescent="0.3">
      <c r="P6799" s="49"/>
      <c r="Q6799" s="48"/>
    </row>
    <row r="6800" spans="16:17" x14ac:dyDescent="0.3">
      <c r="P6800" s="49"/>
      <c r="Q6800" s="48"/>
    </row>
    <row r="6801" spans="16:17" x14ac:dyDescent="0.3">
      <c r="P6801" s="49"/>
      <c r="Q6801" s="48"/>
    </row>
    <row r="6802" spans="16:17" x14ac:dyDescent="0.3">
      <c r="P6802" s="49"/>
      <c r="Q6802" s="48"/>
    </row>
    <row r="6803" spans="16:17" x14ac:dyDescent="0.3">
      <c r="P6803" s="49"/>
      <c r="Q6803" s="48"/>
    </row>
    <row r="6804" spans="16:17" x14ac:dyDescent="0.3">
      <c r="P6804" s="49"/>
      <c r="Q6804" s="48"/>
    </row>
    <row r="6805" spans="16:17" x14ac:dyDescent="0.3">
      <c r="P6805" s="49"/>
      <c r="Q6805" s="48"/>
    </row>
    <row r="6806" spans="16:17" x14ac:dyDescent="0.3">
      <c r="P6806" s="49"/>
      <c r="Q6806" s="48"/>
    </row>
    <row r="6807" spans="16:17" x14ac:dyDescent="0.3">
      <c r="P6807" s="49"/>
      <c r="Q6807" s="48"/>
    </row>
    <row r="6808" spans="16:17" x14ac:dyDescent="0.3">
      <c r="P6808" s="49"/>
      <c r="Q6808" s="48"/>
    </row>
    <row r="6809" spans="16:17" x14ac:dyDescent="0.3">
      <c r="P6809" s="49"/>
      <c r="Q6809" s="48"/>
    </row>
    <row r="6810" spans="16:17" x14ac:dyDescent="0.3">
      <c r="P6810" s="49"/>
      <c r="Q6810" s="48"/>
    </row>
    <row r="6811" spans="16:17" x14ac:dyDescent="0.3">
      <c r="P6811" s="49"/>
      <c r="Q6811" s="48"/>
    </row>
    <row r="6812" spans="16:17" x14ac:dyDescent="0.3">
      <c r="P6812" s="49"/>
      <c r="Q6812" s="48"/>
    </row>
    <row r="6813" spans="16:17" x14ac:dyDescent="0.3">
      <c r="P6813" s="49"/>
      <c r="Q6813" s="48"/>
    </row>
    <row r="6814" spans="16:17" x14ac:dyDescent="0.3">
      <c r="P6814" s="49"/>
      <c r="Q6814" s="48"/>
    </row>
    <row r="6815" spans="16:17" x14ac:dyDescent="0.3">
      <c r="P6815" s="49"/>
      <c r="Q6815" s="48"/>
    </row>
    <row r="6816" spans="16:17" x14ac:dyDescent="0.3">
      <c r="P6816" s="49"/>
      <c r="Q6816" s="48"/>
    </row>
    <row r="6817" spans="16:17" x14ac:dyDescent="0.3">
      <c r="P6817" s="49"/>
      <c r="Q6817" s="48"/>
    </row>
    <row r="6818" spans="16:17" x14ac:dyDescent="0.3">
      <c r="P6818" s="49"/>
      <c r="Q6818" s="48"/>
    </row>
    <row r="6819" spans="16:17" x14ac:dyDescent="0.3">
      <c r="P6819" s="49"/>
      <c r="Q6819" s="48"/>
    </row>
    <row r="6820" spans="16:17" x14ac:dyDescent="0.3">
      <c r="P6820" s="49"/>
      <c r="Q6820" s="48"/>
    </row>
    <row r="6821" spans="16:17" x14ac:dyDescent="0.3">
      <c r="P6821" s="49"/>
      <c r="Q6821" s="48"/>
    </row>
    <row r="6822" spans="16:17" x14ac:dyDescent="0.3">
      <c r="P6822" s="49"/>
      <c r="Q6822" s="48"/>
    </row>
    <row r="6823" spans="16:17" x14ac:dyDescent="0.3">
      <c r="P6823" s="49"/>
      <c r="Q6823" s="48"/>
    </row>
    <row r="6824" spans="16:17" x14ac:dyDescent="0.3">
      <c r="P6824" s="49"/>
      <c r="Q6824" s="48"/>
    </row>
    <row r="6825" spans="16:17" x14ac:dyDescent="0.3">
      <c r="P6825" s="49"/>
      <c r="Q6825" s="48"/>
    </row>
    <row r="6826" spans="16:17" x14ac:dyDescent="0.3">
      <c r="P6826" s="49"/>
      <c r="Q6826" s="48"/>
    </row>
    <row r="6827" spans="16:17" x14ac:dyDescent="0.3">
      <c r="P6827" s="49"/>
      <c r="Q6827" s="48"/>
    </row>
    <row r="6828" spans="16:17" x14ac:dyDescent="0.3">
      <c r="P6828" s="49"/>
      <c r="Q6828" s="48"/>
    </row>
    <row r="6829" spans="16:17" x14ac:dyDescent="0.3">
      <c r="P6829" s="49"/>
      <c r="Q6829" s="48"/>
    </row>
    <row r="6830" spans="16:17" x14ac:dyDescent="0.3">
      <c r="P6830" s="49"/>
      <c r="Q6830" s="48"/>
    </row>
    <row r="6831" spans="16:17" x14ac:dyDescent="0.3">
      <c r="P6831" s="49"/>
      <c r="Q6831" s="48"/>
    </row>
    <row r="6832" spans="16:17" x14ac:dyDescent="0.3">
      <c r="P6832" s="49"/>
      <c r="Q6832" s="48"/>
    </row>
    <row r="6833" spans="16:17" x14ac:dyDescent="0.3">
      <c r="P6833" s="49"/>
      <c r="Q6833" s="48"/>
    </row>
    <row r="6834" spans="16:17" x14ac:dyDescent="0.3">
      <c r="P6834" s="49"/>
      <c r="Q6834" s="48"/>
    </row>
    <row r="6835" spans="16:17" x14ac:dyDescent="0.3">
      <c r="P6835" s="49"/>
      <c r="Q6835" s="48"/>
    </row>
    <row r="6836" spans="16:17" x14ac:dyDescent="0.3">
      <c r="P6836" s="49"/>
      <c r="Q6836" s="48"/>
    </row>
    <row r="6837" spans="16:17" x14ac:dyDescent="0.3">
      <c r="P6837" s="49"/>
      <c r="Q6837" s="48"/>
    </row>
    <row r="6838" spans="16:17" x14ac:dyDescent="0.3">
      <c r="P6838" s="49"/>
      <c r="Q6838" s="48"/>
    </row>
    <row r="6839" spans="16:17" x14ac:dyDescent="0.3">
      <c r="P6839" s="49"/>
      <c r="Q6839" s="48"/>
    </row>
    <row r="6840" spans="16:17" x14ac:dyDescent="0.3">
      <c r="P6840" s="49"/>
      <c r="Q6840" s="48"/>
    </row>
    <row r="6841" spans="16:17" x14ac:dyDescent="0.3">
      <c r="P6841" s="49"/>
      <c r="Q6841" s="48"/>
    </row>
    <row r="6842" spans="16:17" x14ac:dyDescent="0.3">
      <c r="P6842" s="49"/>
      <c r="Q6842" s="48"/>
    </row>
    <row r="6843" spans="16:17" x14ac:dyDescent="0.3">
      <c r="P6843" s="49"/>
      <c r="Q6843" s="48"/>
    </row>
    <row r="6844" spans="16:17" x14ac:dyDescent="0.3">
      <c r="P6844" s="49"/>
      <c r="Q6844" s="48"/>
    </row>
    <row r="6845" spans="16:17" x14ac:dyDescent="0.3">
      <c r="P6845" s="49"/>
      <c r="Q6845" s="48"/>
    </row>
    <row r="6846" spans="16:17" x14ac:dyDescent="0.3">
      <c r="P6846" s="49"/>
      <c r="Q6846" s="48"/>
    </row>
    <row r="6847" spans="16:17" x14ac:dyDescent="0.3">
      <c r="P6847" s="49"/>
      <c r="Q6847" s="48"/>
    </row>
    <row r="6848" spans="16:17" x14ac:dyDescent="0.3">
      <c r="P6848" s="49"/>
      <c r="Q6848" s="48"/>
    </row>
    <row r="6849" spans="16:17" x14ac:dyDescent="0.3">
      <c r="P6849" s="49"/>
      <c r="Q6849" s="48"/>
    </row>
    <row r="6850" spans="16:17" x14ac:dyDescent="0.3">
      <c r="P6850" s="49"/>
      <c r="Q6850" s="48"/>
    </row>
    <row r="6851" spans="16:17" x14ac:dyDescent="0.3">
      <c r="P6851" s="49"/>
      <c r="Q6851" s="48"/>
    </row>
    <row r="6852" spans="16:17" x14ac:dyDescent="0.3">
      <c r="P6852" s="49"/>
      <c r="Q6852" s="48"/>
    </row>
    <row r="6853" spans="16:17" x14ac:dyDescent="0.3">
      <c r="P6853" s="49"/>
      <c r="Q6853" s="48"/>
    </row>
    <row r="6854" spans="16:17" x14ac:dyDescent="0.3">
      <c r="P6854" s="49"/>
      <c r="Q6854" s="48"/>
    </row>
    <row r="6855" spans="16:17" x14ac:dyDescent="0.3">
      <c r="P6855" s="49"/>
      <c r="Q6855" s="48"/>
    </row>
    <row r="6856" spans="16:17" x14ac:dyDescent="0.3">
      <c r="P6856" s="49"/>
      <c r="Q6856" s="48"/>
    </row>
    <row r="6857" spans="16:17" x14ac:dyDescent="0.3">
      <c r="P6857" s="49"/>
      <c r="Q6857" s="48"/>
    </row>
    <row r="6858" spans="16:17" x14ac:dyDescent="0.3">
      <c r="P6858" s="49"/>
      <c r="Q6858" s="48"/>
    </row>
    <row r="6859" spans="16:17" x14ac:dyDescent="0.3">
      <c r="P6859" s="49"/>
      <c r="Q6859" s="48"/>
    </row>
    <row r="6860" spans="16:17" x14ac:dyDescent="0.3">
      <c r="P6860" s="49"/>
      <c r="Q6860" s="48"/>
    </row>
    <row r="6861" spans="16:17" x14ac:dyDescent="0.3">
      <c r="P6861" s="49"/>
      <c r="Q6861" s="48"/>
    </row>
    <row r="6862" spans="16:17" x14ac:dyDescent="0.3">
      <c r="P6862" s="49"/>
      <c r="Q6862" s="48"/>
    </row>
    <row r="6863" spans="16:17" x14ac:dyDescent="0.3">
      <c r="P6863" s="49"/>
      <c r="Q6863" s="48"/>
    </row>
    <row r="6864" spans="16:17" x14ac:dyDescent="0.3">
      <c r="P6864" s="49"/>
      <c r="Q6864" s="48"/>
    </row>
    <row r="6865" spans="16:17" x14ac:dyDescent="0.3">
      <c r="P6865" s="49"/>
      <c r="Q6865" s="48"/>
    </row>
    <row r="6866" spans="16:17" x14ac:dyDescent="0.3">
      <c r="P6866" s="49"/>
      <c r="Q6866" s="48"/>
    </row>
    <row r="6867" spans="16:17" x14ac:dyDescent="0.3">
      <c r="P6867" s="49"/>
      <c r="Q6867" s="48"/>
    </row>
    <row r="6868" spans="16:17" x14ac:dyDescent="0.3">
      <c r="P6868" s="49"/>
      <c r="Q6868" s="48"/>
    </row>
    <row r="6869" spans="16:17" x14ac:dyDescent="0.3">
      <c r="P6869" s="49"/>
      <c r="Q6869" s="48"/>
    </row>
    <row r="6870" spans="16:17" x14ac:dyDescent="0.3">
      <c r="P6870" s="49"/>
      <c r="Q6870" s="48"/>
    </row>
    <row r="6871" spans="16:17" x14ac:dyDescent="0.3">
      <c r="P6871" s="49"/>
      <c r="Q6871" s="48"/>
    </row>
    <row r="6872" spans="16:17" x14ac:dyDescent="0.3">
      <c r="P6872" s="49"/>
      <c r="Q6872" s="48"/>
    </row>
    <row r="6873" spans="16:17" x14ac:dyDescent="0.3">
      <c r="P6873" s="49"/>
      <c r="Q6873" s="48"/>
    </row>
    <row r="6874" spans="16:17" x14ac:dyDescent="0.3">
      <c r="P6874" s="49"/>
      <c r="Q6874" s="48"/>
    </row>
    <row r="6875" spans="16:17" x14ac:dyDescent="0.3">
      <c r="P6875" s="49"/>
      <c r="Q6875" s="48"/>
    </row>
    <row r="6876" spans="16:17" x14ac:dyDescent="0.3">
      <c r="P6876" s="49"/>
      <c r="Q6876" s="48"/>
    </row>
    <row r="6877" spans="16:17" x14ac:dyDescent="0.3">
      <c r="P6877" s="49"/>
      <c r="Q6877" s="48"/>
    </row>
    <row r="6878" spans="16:17" x14ac:dyDescent="0.3">
      <c r="P6878" s="49"/>
      <c r="Q6878" s="48"/>
    </row>
    <row r="6879" spans="16:17" x14ac:dyDescent="0.3">
      <c r="P6879" s="49"/>
      <c r="Q6879" s="48"/>
    </row>
    <row r="6880" spans="16:17" x14ac:dyDescent="0.3">
      <c r="P6880" s="49"/>
      <c r="Q6880" s="48"/>
    </row>
    <row r="6881" spans="16:17" x14ac:dyDescent="0.3">
      <c r="P6881" s="49"/>
      <c r="Q6881" s="48"/>
    </row>
    <row r="6882" spans="16:17" x14ac:dyDescent="0.3">
      <c r="P6882" s="49"/>
      <c r="Q6882" s="48"/>
    </row>
    <row r="6883" spans="16:17" x14ac:dyDescent="0.3">
      <c r="P6883" s="49"/>
      <c r="Q6883" s="48"/>
    </row>
    <row r="6884" spans="16:17" x14ac:dyDescent="0.3">
      <c r="P6884" s="49"/>
      <c r="Q6884" s="48"/>
    </row>
    <row r="6885" spans="16:17" x14ac:dyDescent="0.3">
      <c r="P6885" s="49"/>
      <c r="Q6885" s="48"/>
    </row>
    <row r="6886" spans="16:17" x14ac:dyDescent="0.3">
      <c r="P6886" s="49"/>
      <c r="Q6886" s="48"/>
    </row>
    <row r="6887" spans="16:17" x14ac:dyDescent="0.3">
      <c r="P6887" s="49"/>
      <c r="Q6887" s="48"/>
    </row>
    <row r="6888" spans="16:17" x14ac:dyDescent="0.3">
      <c r="P6888" s="49"/>
      <c r="Q6888" s="48"/>
    </row>
    <row r="6889" spans="16:17" x14ac:dyDescent="0.3">
      <c r="P6889" s="49"/>
      <c r="Q6889" s="48"/>
    </row>
    <row r="6890" spans="16:17" x14ac:dyDescent="0.3">
      <c r="P6890" s="49"/>
      <c r="Q6890" s="48"/>
    </row>
    <row r="6891" spans="16:17" x14ac:dyDescent="0.3">
      <c r="P6891" s="49"/>
      <c r="Q6891" s="48"/>
    </row>
    <row r="6892" spans="16:17" x14ac:dyDescent="0.3">
      <c r="P6892" s="49"/>
      <c r="Q6892" s="48"/>
    </row>
    <row r="6893" spans="16:17" x14ac:dyDescent="0.3">
      <c r="P6893" s="49"/>
      <c r="Q6893" s="48"/>
    </row>
    <row r="6894" spans="16:17" x14ac:dyDescent="0.3">
      <c r="P6894" s="49"/>
      <c r="Q6894" s="48"/>
    </row>
    <row r="6895" spans="16:17" x14ac:dyDescent="0.3">
      <c r="P6895" s="49"/>
      <c r="Q6895" s="48"/>
    </row>
    <row r="6896" spans="16:17" x14ac:dyDescent="0.3">
      <c r="P6896" s="49"/>
      <c r="Q6896" s="48"/>
    </row>
    <row r="6897" spans="16:17" x14ac:dyDescent="0.3">
      <c r="P6897" s="49"/>
      <c r="Q6897" s="48"/>
    </row>
    <row r="6898" spans="16:17" x14ac:dyDescent="0.3">
      <c r="P6898" s="49"/>
      <c r="Q6898" s="48"/>
    </row>
    <row r="6899" spans="16:17" x14ac:dyDescent="0.3">
      <c r="P6899" s="49"/>
      <c r="Q6899" s="48"/>
    </row>
    <row r="6900" spans="16:17" x14ac:dyDescent="0.3">
      <c r="P6900" s="49"/>
      <c r="Q6900" s="48"/>
    </row>
    <row r="6901" spans="16:17" x14ac:dyDescent="0.3">
      <c r="P6901" s="49"/>
      <c r="Q6901" s="48"/>
    </row>
    <row r="6902" spans="16:17" x14ac:dyDescent="0.3">
      <c r="P6902" s="49"/>
      <c r="Q6902" s="48"/>
    </row>
    <row r="6903" spans="16:17" x14ac:dyDescent="0.3">
      <c r="P6903" s="49"/>
      <c r="Q6903" s="48"/>
    </row>
    <row r="6904" spans="16:17" x14ac:dyDescent="0.3">
      <c r="P6904" s="49"/>
      <c r="Q6904" s="48"/>
    </row>
    <row r="6905" spans="16:17" x14ac:dyDescent="0.3">
      <c r="P6905" s="49"/>
      <c r="Q6905" s="48"/>
    </row>
    <row r="6906" spans="16:17" x14ac:dyDescent="0.3">
      <c r="P6906" s="49"/>
      <c r="Q6906" s="48"/>
    </row>
    <row r="6907" spans="16:17" x14ac:dyDescent="0.3">
      <c r="P6907" s="49"/>
      <c r="Q6907" s="48"/>
    </row>
    <row r="6908" spans="16:17" x14ac:dyDescent="0.3">
      <c r="P6908" s="49"/>
      <c r="Q6908" s="48"/>
    </row>
    <row r="6909" spans="16:17" x14ac:dyDescent="0.3">
      <c r="P6909" s="49"/>
      <c r="Q6909" s="48"/>
    </row>
    <row r="6910" spans="16:17" x14ac:dyDescent="0.3">
      <c r="P6910" s="49"/>
      <c r="Q6910" s="48"/>
    </row>
    <row r="6911" spans="16:17" x14ac:dyDescent="0.3">
      <c r="P6911" s="49"/>
      <c r="Q6911" s="48"/>
    </row>
    <row r="6912" spans="16:17" x14ac:dyDescent="0.3">
      <c r="P6912" s="49"/>
      <c r="Q6912" s="48"/>
    </row>
    <row r="6913" spans="16:17" x14ac:dyDescent="0.3">
      <c r="P6913" s="49"/>
      <c r="Q6913" s="48"/>
    </row>
    <row r="6914" spans="16:17" x14ac:dyDescent="0.3">
      <c r="P6914" s="49"/>
      <c r="Q6914" s="48"/>
    </row>
    <row r="6915" spans="16:17" x14ac:dyDescent="0.3">
      <c r="P6915" s="49"/>
      <c r="Q6915" s="48"/>
    </row>
    <row r="6916" spans="16:17" x14ac:dyDescent="0.3">
      <c r="P6916" s="49"/>
      <c r="Q6916" s="48"/>
    </row>
    <row r="6917" spans="16:17" x14ac:dyDescent="0.3">
      <c r="P6917" s="49"/>
      <c r="Q6917" s="48"/>
    </row>
    <row r="6918" spans="16:17" x14ac:dyDescent="0.3">
      <c r="P6918" s="49"/>
      <c r="Q6918" s="48"/>
    </row>
    <row r="6919" spans="16:17" x14ac:dyDescent="0.3">
      <c r="P6919" s="49"/>
      <c r="Q6919" s="48"/>
    </row>
    <row r="6920" spans="16:17" x14ac:dyDescent="0.3">
      <c r="P6920" s="49"/>
      <c r="Q6920" s="48"/>
    </row>
    <row r="6921" spans="16:17" x14ac:dyDescent="0.3">
      <c r="P6921" s="49"/>
      <c r="Q6921" s="48"/>
    </row>
    <row r="6922" spans="16:17" x14ac:dyDescent="0.3">
      <c r="P6922" s="49"/>
      <c r="Q6922" s="48"/>
    </row>
    <row r="6923" spans="16:17" x14ac:dyDescent="0.3">
      <c r="P6923" s="49"/>
      <c r="Q6923" s="48"/>
    </row>
    <row r="6924" spans="16:17" x14ac:dyDescent="0.3">
      <c r="P6924" s="49"/>
      <c r="Q6924" s="48"/>
    </row>
    <row r="6925" spans="16:17" x14ac:dyDescent="0.3">
      <c r="P6925" s="49"/>
      <c r="Q6925" s="48"/>
    </row>
    <row r="6926" spans="16:17" x14ac:dyDescent="0.3">
      <c r="P6926" s="49"/>
      <c r="Q6926" s="48"/>
    </row>
    <row r="6927" spans="16:17" x14ac:dyDescent="0.3">
      <c r="P6927" s="49"/>
      <c r="Q6927" s="48"/>
    </row>
    <row r="6928" spans="16:17" x14ac:dyDescent="0.3">
      <c r="P6928" s="49"/>
      <c r="Q6928" s="48"/>
    </row>
    <row r="6929" spans="16:17" x14ac:dyDescent="0.3">
      <c r="P6929" s="49"/>
      <c r="Q6929" s="48"/>
    </row>
    <row r="6930" spans="16:17" x14ac:dyDescent="0.3">
      <c r="P6930" s="49"/>
      <c r="Q6930" s="48"/>
    </row>
    <row r="6931" spans="16:17" x14ac:dyDescent="0.3">
      <c r="P6931" s="49"/>
      <c r="Q6931" s="48"/>
    </row>
    <row r="6932" spans="16:17" x14ac:dyDescent="0.3">
      <c r="P6932" s="49"/>
      <c r="Q6932" s="48"/>
    </row>
    <row r="6933" spans="16:17" x14ac:dyDescent="0.3">
      <c r="P6933" s="49"/>
      <c r="Q6933" s="48"/>
    </row>
    <row r="6934" spans="16:17" x14ac:dyDescent="0.3">
      <c r="P6934" s="49"/>
      <c r="Q6934" s="48"/>
    </row>
    <row r="6935" spans="16:17" x14ac:dyDescent="0.3">
      <c r="P6935" s="49"/>
      <c r="Q6935" s="48"/>
    </row>
    <row r="6936" spans="16:17" x14ac:dyDescent="0.3">
      <c r="P6936" s="49"/>
      <c r="Q6936" s="48"/>
    </row>
    <row r="6937" spans="16:17" x14ac:dyDescent="0.3">
      <c r="P6937" s="49"/>
      <c r="Q6937" s="48"/>
    </row>
    <row r="6938" spans="16:17" x14ac:dyDescent="0.3">
      <c r="P6938" s="49"/>
      <c r="Q6938" s="48"/>
    </row>
    <row r="6939" spans="16:17" x14ac:dyDescent="0.3">
      <c r="P6939" s="49"/>
      <c r="Q6939" s="48"/>
    </row>
    <row r="6940" spans="16:17" x14ac:dyDescent="0.3">
      <c r="P6940" s="49"/>
      <c r="Q6940" s="48"/>
    </row>
    <row r="6941" spans="16:17" x14ac:dyDescent="0.3">
      <c r="P6941" s="49"/>
      <c r="Q6941" s="48"/>
    </row>
    <row r="6942" spans="16:17" x14ac:dyDescent="0.3">
      <c r="P6942" s="49"/>
      <c r="Q6942" s="48"/>
    </row>
    <row r="6943" spans="16:17" x14ac:dyDescent="0.3">
      <c r="P6943" s="49"/>
      <c r="Q6943" s="48"/>
    </row>
    <row r="6944" spans="16:17" x14ac:dyDescent="0.3">
      <c r="P6944" s="49"/>
      <c r="Q6944" s="48"/>
    </row>
    <row r="6945" spans="16:17" x14ac:dyDescent="0.3">
      <c r="P6945" s="49"/>
      <c r="Q6945" s="48"/>
    </row>
    <row r="6946" spans="16:17" x14ac:dyDescent="0.3">
      <c r="P6946" s="49"/>
      <c r="Q6946" s="48"/>
    </row>
    <row r="6947" spans="16:17" x14ac:dyDescent="0.3">
      <c r="P6947" s="49"/>
      <c r="Q6947" s="48"/>
    </row>
    <row r="6948" spans="16:17" x14ac:dyDescent="0.3">
      <c r="P6948" s="49"/>
      <c r="Q6948" s="48"/>
    </row>
    <row r="6949" spans="16:17" x14ac:dyDescent="0.3">
      <c r="P6949" s="49"/>
      <c r="Q6949" s="48"/>
    </row>
    <row r="6950" spans="16:17" x14ac:dyDescent="0.3">
      <c r="P6950" s="49"/>
      <c r="Q6950" s="48"/>
    </row>
    <row r="6951" spans="16:17" x14ac:dyDescent="0.3">
      <c r="P6951" s="49"/>
      <c r="Q6951" s="48"/>
    </row>
    <row r="6952" spans="16:17" x14ac:dyDescent="0.3">
      <c r="P6952" s="49"/>
      <c r="Q6952" s="48"/>
    </row>
    <row r="6953" spans="16:17" x14ac:dyDescent="0.3">
      <c r="P6953" s="49"/>
      <c r="Q6953" s="48"/>
    </row>
    <row r="6954" spans="16:17" x14ac:dyDescent="0.3">
      <c r="P6954" s="49"/>
      <c r="Q6954" s="48"/>
    </row>
    <row r="6955" spans="16:17" x14ac:dyDescent="0.3">
      <c r="P6955" s="49"/>
      <c r="Q6955" s="48"/>
    </row>
    <row r="6956" spans="16:17" x14ac:dyDescent="0.3">
      <c r="P6956" s="49"/>
      <c r="Q6956" s="48"/>
    </row>
    <row r="6957" spans="16:17" x14ac:dyDescent="0.3">
      <c r="P6957" s="49"/>
      <c r="Q6957" s="48"/>
    </row>
    <row r="6958" spans="16:17" x14ac:dyDescent="0.3">
      <c r="P6958" s="49"/>
      <c r="Q6958" s="48"/>
    </row>
    <row r="6959" spans="16:17" x14ac:dyDescent="0.3">
      <c r="P6959" s="49"/>
      <c r="Q6959" s="48"/>
    </row>
    <row r="6960" spans="16:17" x14ac:dyDescent="0.3">
      <c r="P6960" s="49"/>
      <c r="Q6960" s="48"/>
    </row>
    <row r="6961" spans="16:17" x14ac:dyDescent="0.3">
      <c r="P6961" s="49"/>
      <c r="Q6961" s="48"/>
    </row>
    <row r="6962" spans="16:17" x14ac:dyDescent="0.3">
      <c r="P6962" s="49"/>
      <c r="Q6962" s="48"/>
    </row>
    <row r="6963" spans="16:17" x14ac:dyDescent="0.3">
      <c r="P6963" s="49"/>
      <c r="Q6963" s="48"/>
    </row>
    <row r="6964" spans="16:17" x14ac:dyDescent="0.3">
      <c r="P6964" s="49"/>
      <c r="Q6964" s="48"/>
    </row>
    <row r="6965" spans="16:17" x14ac:dyDescent="0.3">
      <c r="P6965" s="49"/>
      <c r="Q6965" s="48"/>
    </row>
    <row r="6966" spans="16:17" x14ac:dyDescent="0.3">
      <c r="P6966" s="49"/>
      <c r="Q6966" s="48"/>
    </row>
    <row r="6967" spans="16:17" x14ac:dyDescent="0.3">
      <c r="P6967" s="49"/>
      <c r="Q6967" s="48"/>
    </row>
    <row r="6968" spans="16:17" x14ac:dyDescent="0.3">
      <c r="P6968" s="49"/>
      <c r="Q6968" s="48"/>
    </row>
    <row r="6969" spans="16:17" x14ac:dyDescent="0.3">
      <c r="P6969" s="49"/>
      <c r="Q6969" s="48"/>
    </row>
    <row r="6970" spans="16:17" x14ac:dyDescent="0.3">
      <c r="P6970" s="49"/>
      <c r="Q6970" s="48"/>
    </row>
    <row r="6971" spans="16:17" x14ac:dyDescent="0.3">
      <c r="P6971" s="49"/>
      <c r="Q6971" s="48"/>
    </row>
    <row r="6972" spans="16:17" x14ac:dyDescent="0.3">
      <c r="P6972" s="49"/>
      <c r="Q6972" s="48"/>
    </row>
    <row r="6973" spans="16:17" x14ac:dyDescent="0.3">
      <c r="P6973" s="49"/>
      <c r="Q6973" s="48"/>
    </row>
    <row r="6974" spans="16:17" x14ac:dyDescent="0.3">
      <c r="P6974" s="49"/>
      <c r="Q6974" s="48"/>
    </row>
    <row r="6975" spans="16:17" x14ac:dyDescent="0.3">
      <c r="P6975" s="49"/>
      <c r="Q6975" s="48"/>
    </row>
    <row r="6976" spans="16:17" x14ac:dyDescent="0.3">
      <c r="P6976" s="49"/>
      <c r="Q6976" s="48"/>
    </row>
    <row r="6977" spans="16:17" x14ac:dyDescent="0.3">
      <c r="P6977" s="49"/>
      <c r="Q6977" s="48"/>
    </row>
    <row r="6978" spans="16:17" x14ac:dyDescent="0.3">
      <c r="P6978" s="49"/>
      <c r="Q6978" s="48"/>
    </row>
    <row r="6979" spans="16:17" x14ac:dyDescent="0.3">
      <c r="P6979" s="49"/>
      <c r="Q6979" s="48"/>
    </row>
    <row r="6980" spans="16:17" x14ac:dyDescent="0.3">
      <c r="P6980" s="49"/>
      <c r="Q6980" s="48"/>
    </row>
    <row r="6981" spans="16:17" x14ac:dyDescent="0.3">
      <c r="P6981" s="49"/>
      <c r="Q6981" s="48"/>
    </row>
    <row r="6982" spans="16:17" x14ac:dyDescent="0.3">
      <c r="P6982" s="49"/>
      <c r="Q6982" s="48"/>
    </row>
    <row r="6983" spans="16:17" x14ac:dyDescent="0.3">
      <c r="P6983" s="49"/>
      <c r="Q6983" s="48"/>
    </row>
    <row r="6984" spans="16:17" x14ac:dyDescent="0.3">
      <c r="P6984" s="49"/>
      <c r="Q6984" s="48"/>
    </row>
    <row r="6985" spans="16:17" x14ac:dyDescent="0.3">
      <c r="P6985" s="49"/>
      <c r="Q6985" s="48"/>
    </row>
    <row r="6986" spans="16:17" x14ac:dyDescent="0.3">
      <c r="P6986" s="49"/>
      <c r="Q6986" s="48"/>
    </row>
    <row r="6987" spans="16:17" x14ac:dyDescent="0.3">
      <c r="P6987" s="49"/>
      <c r="Q6987" s="48"/>
    </row>
    <row r="6988" spans="16:17" x14ac:dyDescent="0.3">
      <c r="P6988" s="49"/>
      <c r="Q6988" s="48"/>
    </row>
    <row r="6989" spans="16:17" x14ac:dyDescent="0.3">
      <c r="P6989" s="49"/>
      <c r="Q6989" s="48"/>
    </row>
    <row r="6990" spans="16:17" x14ac:dyDescent="0.3">
      <c r="P6990" s="49"/>
      <c r="Q6990" s="48"/>
    </row>
    <row r="6991" spans="16:17" x14ac:dyDescent="0.3">
      <c r="P6991" s="49"/>
      <c r="Q6991" s="48"/>
    </row>
    <row r="6992" spans="16:17" x14ac:dyDescent="0.3">
      <c r="P6992" s="49"/>
      <c r="Q6992" s="48"/>
    </row>
    <row r="6993" spans="16:17" x14ac:dyDescent="0.3">
      <c r="P6993" s="49"/>
      <c r="Q6993" s="48"/>
    </row>
    <row r="6994" spans="16:17" x14ac:dyDescent="0.3">
      <c r="P6994" s="49"/>
      <c r="Q6994" s="48"/>
    </row>
    <row r="6995" spans="16:17" x14ac:dyDescent="0.3">
      <c r="P6995" s="49"/>
      <c r="Q6995" s="48"/>
    </row>
    <row r="6996" spans="16:17" x14ac:dyDescent="0.3">
      <c r="P6996" s="49"/>
      <c r="Q6996" s="48"/>
    </row>
    <row r="6997" spans="16:17" x14ac:dyDescent="0.3">
      <c r="P6997" s="49"/>
      <c r="Q6997" s="48"/>
    </row>
    <row r="6998" spans="16:17" x14ac:dyDescent="0.3">
      <c r="P6998" s="49"/>
      <c r="Q6998" s="48"/>
    </row>
    <row r="6999" spans="16:17" x14ac:dyDescent="0.3">
      <c r="P6999" s="49"/>
      <c r="Q6999" s="48"/>
    </row>
    <row r="7000" spans="16:17" x14ac:dyDescent="0.3">
      <c r="P7000" s="49"/>
      <c r="Q7000" s="48"/>
    </row>
    <row r="7001" spans="16:17" x14ac:dyDescent="0.3">
      <c r="P7001" s="49"/>
      <c r="Q7001" s="48"/>
    </row>
    <row r="7002" spans="16:17" x14ac:dyDescent="0.3">
      <c r="P7002" s="49"/>
      <c r="Q7002" s="48"/>
    </row>
    <row r="7003" spans="16:17" x14ac:dyDescent="0.3">
      <c r="P7003" s="49"/>
      <c r="Q7003" s="48"/>
    </row>
    <row r="7004" spans="16:17" x14ac:dyDescent="0.3">
      <c r="P7004" s="49"/>
      <c r="Q7004" s="48"/>
    </row>
    <row r="7005" spans="16:17" x14ac:dyDescent="0.3">
      <c r="P7005" s="49"/>
      <c r="Q7005" s="48"/>
    </row>
    <row r="7006" spans="16:17" x14ac:dyDescent="0.3">
      <c r="P7006" s="49"/>
      <c r="Q7006" s="48"/>
    </row>
    <row r="7007" spans="16:17" x14ac:dyDescent="0.3">
      <c r="P7007" s="49"/>
      <c r="Q7007" s="48"/>
    </row>
    <row r="7008" spans="16:17" x14ac:dyDescent="0.3">
      <c r="P7008" s="49"/>
      <c r="Q7008" s="48"/>
    </row>
    <row r="7009" spans="16:17" x14ac:dyDescent="0.3">
      <c r="P7009" s="49"/>
      <c r="Q7009" s="48"/>
    </row>
    <row r="7010" spans="16:17" x14ac:dyDescent="0.3">
      <c r="P7010" s="49"/>
      <c r="Q7010" s="48"/>
    </row>
    <row r="7011" spans="16:17" x14ac:dyDescent="0.3">
      <c r="P7011" s="49"/>
      <c r="Q7011" s="48"/>
    </row>
    <row r="7012" spans="16:17" x14ac:dyDescent="0.3">
      <c r="P7012" s="49"/>
      <c r="Q7012" s="48"/>
    </row>
    <row r="7013" spans="16:17" x14ac:dyDescent="0.3">
      <c r="P7013" s="49"/>
      <c r="Q7013" s="48"/>
    </row>
    <row r="7014" spans="16:17" x14ac:dyDescent="0.3">
      <c r="P7014" s="49"/>
      <c r="Q7014" s="48"/>
    </row>
    <row r="7015" spans="16:17" x14ac:dyDescent="0.3">
      <c r="P7015" s="49"/>
      <c r="Q7015" s="48"/>
    </row>
    <row r="7016" spans="16:17" x14ac:dyDescent="0.3">
      <c r="P7016" s="49"/>
      <c r="Q7016" s="48"/>
    </row>
    <row r="7017" spans="16:17" x14ac:dyDescent="0.3">
      <c r="P7017" s="49"/>
      <c r="Q7017" s="48"/>
    </row>
    <row r="7018" spans="16:17" x14ac:dyDescent="0.3">
      <c r="P7018" s="49"/>
      <c r="Q7018" s="48"/>
    </row>
    <row r="7019" spans="16:17" x14ac:dyDescent="0.3">
      <c r="P7019" s="49"/>
      <c r="Q7019" s="48"/>
    </row>
    <row r="7020" spans="16:17" x14ac:dyDescent="0.3">
      <c r="P7020" s="49"/>
      <c r="Q7020" s="48"/>
    </row>
    <row r="7021" spans="16:17" x14ac:dyDescent="0.3">
      <c r="P7021" s="49"/>
      <c r="Q7021" s="48"/>
    </row>
    <row r="7022" spans="16:17" x14ac:dyDescent="0.3">
      <c r="P7022" s="49"/>
      <c r="Q7022" s="48"/>
    </row>
    <row r="7023" spans="16:17" x14ac:dyDescent="0.3">
      <c r="P7023" s="49"/>
      <c r="Q7023" s="48"/>
    </row>
    <row r="7024" spans="16:17" x14ac:dyDescent="0.3">
      <c r="P7024" s="49"/>
      <c r="Q7024" s="48"/>
    </row>
    <row r="7025" spans="16:17" x14ac:dyDescent="0.3">
      <c r="P7025" s="49"/>
      <c r="Q7025" s="48"/>
    </row>
    <row r="7026" spans="16:17" x14ac:dyDescent="0.3">
      <c r="P7026" s="49"/>
      <c r="Q7026" s="48"/>
    </row>
    <row r="7027" spans="16:17" x14ac:dyDescent="0.3">
      <c r="P7027" s="49"/>
      <c r="Q7027" s="48"/>
    </row>
    <row r="7028" spans="16:17" x14ac:dyDescent="0.3">
      <c r="P7028" s="49"/>
      <c r="Q7028" s="48"/>
    </row>
    <row r="7029" spans="16:17" x14ac:dyDescent="0.3">
      <c r="P7029" s="49"/>
      <c r="Q7029" s="48"/>
    </row>
    <row r="7030" spans="16:17" x14ac:dyDescent="0.3">
      <c r="P7030" s="49"/>
      <c r="Q7030" s="48"/>
    </row>
    <row r="7031" spans="16:17" x14ac:dyDescent="0.3">
      <c r="P7031" s="49"/>
      <c r="Q7031" s="48"/>
    </row>
    <row r="7032" spans="16:17" x14ac:dyDescent="0.3">
      <c r="P7032" s="49"/>
      <c r="Q7032" s="48"/>
    </row>
    <row r="7033" spans="16:17" x14ac:dyDescent="0.3">
      <c r="P7033" s="49"/>
      <c r="Q7033" s="48"/>
    </row>
    <row r="7034" spans="16:17" x14ac:dyDescent="0.3">
      <c r="P7034" s="49"/>
      <c r="Q7034" s="48"/>
    </row>
    <row r="7035" spans="16:17" x14ac:dyDescent="0.3">
      <c r="P7035" s="49"/>
      <c r="Q7035" s="48"/>
    </row>
    <row r="7036" spans="16:17" x14ac:dyDescent="0.3">
      <c r="P7036" s="49"/>
      <c r="Q7036" s="48"/>
    </row>
    <row r="7037" spans="16:17" x14ac:dyDescent="0.3">
      <c r="P7037" s="49"/>
      <c r="Q7037" s="48"/>
    </row>
    <row r="7038" spans="16:17" x14ac:dyDescent="0.3">
      <c r="P7038" s="49"/>
      <c r="Q7038" s="48"/>
    </row>
    <row r="7039" spans="16:17" x14ac:dyDescent="0.3">
      <c r="P7039" s="49"/>
      <c r="Q7039" s="48"/>
    </row>
    <row r="7040" spans="16:17" x14ac:dyDescent="0.3">
      <c r="P7040" s="49"/>
      <c r="Q7040" s="48"/>
    </row>
    <row r="7041" spans="16:17" x14ac:dyDescent="0.3">
      <c r="P7041" s="49"/>
      <c r="Q7041" s="48"/>
    </row>
    <row r="7042" spans="16:17" x14ac:dyDescent="0.3">
      <c r="P7042" s="49"/>
      <c r="Q7042" s="48"/>
    </row>
    <row r="7043" spans="16:17" x14ac:dyDescent="0.3">
      <c r="P7043" s="49"/>
      <c r="Q7043" s="48"/>
    </row>
    <row r="7044" spans="16:17" x14ac:dyDescent="0.3">
      <c r="P7044" s="49"/>
      <c r="Q7044" s="48"/>
    </row>
    <row r="7045" spans="16:17" x14ac:dyDescent="0.3">
      <c r="P7045" s="49"/>
      <c r="Q7045" s="48"/>
    </row>
    <row r="7046" spans="16:17" x14ac:dyDescent="0.3">
      <c r="P7046" s="49"/>
      <c r="Q7046" s="48"/>
    </row>
    <row r="7047" spans="16:17" x14ac:dyDescent="0.3">
      <c r="P7047" s="49"/>
      <c r="Q7047" s="48"/>
    </row>
    <row r="7048" spans="16:17" x14ac:dyDescent="0.3">
      <c r="P7048" s="49"/>
      <c r="Q7048" s="48"/>
    </row>
    <row r="7049" spans="16:17" x14ac:dyDescent="0.3">
      <c r="P7049" s="49"/>
      <c r="Q7049" s="48"/>
    </row>
    <row r="7050" spans="16:17" x14ac:dyDescent="0.3">
      <c r="P7050" s="49"/>
      <c r="Q7050" s="48"/>
    </row>
    <row r="7051" spans="16:17" x14ac:dyDescent="0.3">
      <c r="P7051" s="49"/>
      <c r="Q7051" s="48"/>
    </row>
    <row r="7052" spans="16:17" x14ac:dyDescent="0.3">
      <c r="P7052" s="49"/>
      <c r="Q7052" s="48"/>
    </row>
    <row r="7053" spans="16:17" x14ac:dyDescent="0.3">
      <c r="P7053" s="49"/>
      <c r="Q7053" s="48"/>
    </row>
    <row r="7054" spans="16:17" x14ac:dyDescent="0.3">
      <c r="P7054" s="49"/>
      <c r="Q7054" s="48"/>
    </row>
    <row r="7055" spans="16:17" x14ac:dyDescent="0.3">
      <c r="P7055" s="49"/>
      <c r="Q7055" s="48"/>
    </row>
    <row r="7056" spans="16:17" x14ac:dyDescent="0.3">
      <c r="P7056" s="49"/>
      <c r="Q7056" s="48"/>
    </row>
    <row r="7057" spans="16:17" x14ac:dyDescent="0.3">
      <c r="P7057" s="49"/>
      <c r="Q7057" s="48"/>
    </row>
    <row r="7058" spans="16:17" x14ac:dyDescent="0.3">
      <c r="P7058" s="49"/>
      <c r="Q7058" s="48"/>
    </row>
    <row r="7059" spans="16:17" x14ac:dyDescent="0.3">
      <c r="P7059" s="49"/>
      <c r="Q7059" s="48"/>
    </row>
    <row r="7060" spans="16:17" x14ac:dyDescent="0.3">
      <c r="P7060" s="49"/>
      <c r="Q7060" s="48"/>
    </row>
    <row r="7061" spans="16:17" x14ac:dyDescent="0.3">
      <c r="P7061" s="49"/>
      <c r="Q7061" s="48"/>
    </row>
    <row r="7062" spans="16:17" x14ac:dyDescent="0.3">
      <c r="P7062" s="49"/>
      <c r="Q7062" s="48"/>
    </row>
    <row r="7063" spans="16:17" x14ac:dyDescent="0.3">
      <c r="P7063" s="49"/>
      <c r="Q7063" s="48"/>
    </row>
    <row r="7064" spans="16:17" x14ac:dyDescent="0.3">
      <c r="P7064" s="49"/>
      <c r="Q7064" s="48"/>
    </row>
    <row r="7065" spans="16:17" x14ac:dyDescent="0.3">
      <c r="P7065" s="49"/>
      <c r="Q7065" s="48"/>
    </row>
    <row r="7066" spans="16:17" x14ac:dyDescent="0.3">
      <c r="P7066" s="49"/>
      <c r="Q7066" s="48"/>
    </row>
    <row r="7067" spans="16:17" x14ac:dyDescent="0.3">
      <c r="P7067" s="49"/>
      <c r="Q7067" s="48"/>
    </row>
    <row r="7068" spans="16:17" x14ac:dyDescent="0.3">
      <c r="P7068" s="49"/>
      <c r="Q7068" s="48"/>
    </row>
    <row r="7069" spans="16:17" x14ac:dyDescent="0.3">
      <c r="P7069" s="49"/>
      <c r="Q7069" s="48"/>
    </row>
    <row r="7070" spans="16:17" x14ac:dyDescent="0.3">
      <c r="P7070" s="49"/>
      <c r="Q7070" s="48"/>
    </row>
    <row r="7071" spans="16:17" x14ac:dyDescent="0.3">
      <c r="P7071" s="49"/>
      <c r="Q7071" s="48"/>
    </row>
    <row r="7072" spans="16:17" x14ac:dyDescent="0.3">
      <c r="P7072" s="49"/>
      <c r="Q7072" s="48"/>
    </row>
    <row r="7073" spans="16:17" x14ac:dyDescent="0.3">
      <c r="P7073" s="49"/>
      <c r="Q7073" s="48"/>
    </row>
    <row r="7074" spans="16:17" x14ac:dyDescent="0.3">
      <c r="P7074" s="49"/>
      <c r="Q7074" s="48"/>
    </row>
    <row r="7075" spans="16:17" x14ac:dyDescent="0.3">
      <c r="P7075" s="49"/>
      <c r="Q7075" s="48"/>
    </row>
    <row r="7076" spans="16:17" x14ac:dyDescent="0.3">
      <c r="P7076" s="49"/>
      <c r="Q7076" s="48"/>
    </row>
    <row r="7077" spans="16:17" x14ac:dyDescent="0.3">
      <c r="P7077" s="49"/>
      <c r="Q7077" s="48"/>
    </row>
    <row r="7078" spans="16:17" x14ac:dyDescent="0.3">
      <c r="P7078" s="49"/>
      <c r="Q7078" s="48"/>
    </row>
    <row r="7079" spans="16:17" x14ac:dyDescent="0.3">
      <c r="P7079" s="49"/>
      <c r="Q7079" s="48"/>
    </row>
    <row r="7080" spans="16:17" x14ac:dyDescent="0.3">
      <c r="P7080" s="49"/>
      <c r="Q7080" s="48"/>
    </row>
    <row r="7081" spans="16:17" x14ac:dyDescent="0.3">
      <c r="P7081" s="49"/>
      <c r="Q7081" s="48"/>
    </row>
    <row r="7082" spans="16:17" x14ac:dyDescent="0.3">
      <c r="P7082" s="49"/>
      <c r="Q7082" s="48"/>
    </row>
    <row r="7083" spans="16:17" x14ac:dyDescent="0.3">
      <c r="P7083" s="49"/>
      <c r="Q7083" s="48"/>
    </row>
    <row r="7084" spans="16:17" x14ac:dyDescent="0.3">
      <c r="P7084" s="49"/>
      <c r="Q7084" s="48"/>
    </row>
    <row r="7085" spans="16:17" x14ac:dyDescent="0.3">
      <c r="P7085" s="49"/>
      <c r="Q7085" s="48"/>
    </row>
    <row r="7086" spans="16:17" x14ac:dyDescent="0.3">
      <c r="P7086" s="49"/>
      <c r="Q7086" s="48"/>
    </row>
    <row r="7087" spans="16:17" x14ac:dyDescent="0.3">
      <c r="P7087" s="49"/>
      <c r="Q7087" s="48"/>
    </row>
    <row r="7088" spans="16:17" x14ac:dyDescent="0.3">
      <c r="P7088" s="49"/>
      <c r="Q7088" s="48"/>
    </row>
    <row r="7089" spans="16:17" x14ac:dyDescent="0.3">
      <c r="P7089" s="49"/>
      <c r="Q7089" s="48"/>
    </row>
    <row r="7090" spans="16:17" x14ac:dyDescent="0.3">
      <c r="P7090" s="49"/>
      <c r="Q7090" s="48"/>
    </row>
    <row r="7091" spans="16:17" x14ac:dyDescent="0.3">
      <c r="P7091" s="49"/>
      <c r="Q7091" s="48"/>
    </row>
    <row r="7092" spans="16:17" x14ac:dyDescent="0.3">
      <c r="P7092" s="49"/>
      <c r="Q7092" s="48"/>
    </row>
    <row r="7093" spans="16:17" x14ac:dyDescent="0.3">
      <c r="P7093" s="49"/>
      <c r="Q7093" s="48"/>
    </row>
    <row r="7094" spans="16:17" x14ac:dyDescent="0.3">
      <c r="P7094" s="49"/>
      <c r="Q7094" s="48"/>
    </row>
    <row r="7095" spans="16:17" x14ac:dyDescent="0.3">
      <c r="P7095" s="49"/>
      <c r="Q7095" s="48"/>
    </row>
    <row r="7096" spans="16:17" x14ac:dyDescent="0.3">
      <c r="P7096" s="49"/>
      <c r="Q7096" s="48"/>
    </row>
    <row r="7097" spans="16:17" x14ac:dyDescent="0.3">
      <c r="P7097" s="49"/>
      <c r="Q7097" s="48"/>
    </row>
    <row r="7098" spans="16:17" x14ac:dyDescent="0.3">
      <c r="P7098" s="49"/>
      <c r="Q7098" s="48"/>
    </row>
    <row r="7099" spans="16:17" x14ac:dyDescent="0.3">
      <c r="P7099" s="49"/>
      <c r="Q7099" s="48"/>
    </row>
    <row r="7100" spans="16:17" x14ac:dyDescent="0.3">
      <c r="P7100" s="49"/>
      <c r="Q7100" s="48"/>
    </row>
    <row r="7101" spans="16:17" x14ac:dyDescent="0.3">
      <c r="P7101" s="49"/>
      <c r="Q7101" s="48"/>
    </row>
    <row r="7102" spans="16:17" x14ac:dyDescent="0.3">
      <c r="P7102" s="49"/>
      <c r="Q7102" s="48"/>
    </row>
    <row r="7103" spans="16:17" x14ac:dyDescent="0.3">
      <c r="P7103" s="49"/>
      <c r="Q7103" s="48"/>
    </row>
    <row r="7104" spans="16:17" x14ac:dyDescent="0.3">
      <c r="P7104" s="49"/>
      <c r="Q7104" s="48"/>
    </row>
    <row r="7105" spans="16:17" x14ac:dyDescent="0.3">
      <c r="P7105" s="49"/>
      <c r="Q7105" s="48"/>
    </row>
    <row r="7106" spans="16:17" x14ac:dyDescent="0.3">
      <c r="P7106" s="49"/>
      <c r="Q7106" s="48"/>
    </row>
    <row r="7107" spans="16:17" x14ac:dyDescent="0.3">
      <c r="P7107" s="49"/>
      <c r="Q7107" s="48"/>
    </row>
    <row r="7108" spans="16:17" x14ac:dyDescent="0.3">
      <c r="P7108" s="49"/>
      <c r="Q7108" s="48"/>
    </row>
    <row r="7109" spans="16:17" x14ac:dyDescent="0.3">
      <c r="P7109" s="49"/>
      <c r="Q7109" s="48"/>
    </row>
    <row r="7110" spans="16:17" x14ac:dyDescent="0.3">
      <c r="P7110" s="49"/>
      <c r="Q7110" s="48"/>
    </row>
    <row r="7111" spans="16:17" x14ac:dyDescent="0.3">
      <c r="P7111" s="49"/>
      <c r="Q7111" s="48"/>
    </row>
    <row r="7112" spans="16:17" x14ac:dyDescent="0.3">
      <c r="P7112" s="49"/>
      <c r="Q7112" s="48"/>
    </row>
    <row r="7113" spans="16:17" x14ac:dyDescent="0.3">
      <c r="P7113" s="49"/>
      <c r="Q7113" s="48"/>
    </row>
    <row r="7114" spans="16:17" x14ac:dyDescent="0.3">
      <c r="P7114" s="49"/>
      <c r="Q7114" s="48"/>
    </row>
    <row r="7115" spans="16:17" x14ac:dyDescent="0.3">
      <c r="P7115" s="49"/>
      <c r="Q7115" s="48"/>
    </row>
    <row r="7116" spans="16:17" x14ac:dyDescent="0.3">
      <c r="P7116" s="49"/>
      <c r="Q7116" s="48"/>
    </row>
    <row r="7117" spans="16:17" x14ac:dyDescent="0.3">
      <c r="P7117" s="49"/>
      <c r="Q7117" s="48"/>
    </row>
    <row r="7118" spans="16:17" x14ac:dyDescent="0.3">
      <c r="P7118" s="49"/>
      <c r="Q7118" s="48"/>
    </row>
    <row r="7119" spans="16:17" x14ac:dyDescent="0.3">
      <c r="P7119" s="49"/>
      <c r="Q7119" s="48"/>
    </row>
    <row r="7120" spans="16:17" x14ac:dyDescent="0.3">
      <c r="P7120" s="49"/>
      <c r="Q7120" s="48"/>
    </row>
    <row r="7121" spans="16:17" x14ac:dyDescent="0.3">
      <c r="P7121" s="49"/>
      <c r="Q7121" s="48"/>
    </row>
    <row r="7122" spans="16:17" x14ac:dyDescent="0.3">
      <c r="P7122" s="49"/>
      <c r="Q7122" s="48"/>
    </row>
    <row r="7123" spans="16:17" x14ac:dyDescent="0.3">
      <c r="P7123" s="49"/>
      <c r="Q7123" s="48"/>
    </row>
    <row r="7124" spans="16:17" x14ac:dyDescent="0.3">
      <c r="P7124" s="49"/>
      <c r="Q7124" s="48"/>
    </row>
    <row r="7125" spans="16:17" x14ac:dyDescent="0.3">
      <c r="P7125" s="49"/>
      <c r="Q7125" s="48"/>
    </row>
    <row r="7126" spans="16:17" x14ac:dyDescent="0.3">
      <c r="P7126" s="49"/>
      <c r="Q7126" s="48"/>
    </row>
    <row r="7127" spans="16:17" x14ac:dyDescent="0.3">
      <c r="P7127" s="49"/>
      <c r="Q7127" s="48"/>
    </row>
    <row r="7128" spans="16:17" x14ac:dyDescent="0.3">
      <c r="P7128" s="49"/>
      <c r="Q7128" s="48"/>
    </row>
    <row r="7129" spans="16:17" x14ac:dyDescent="0.3">
      <c r="P7129" s="49"/>
      <c r="Q7129" s="48"/>
    </row>
    <row r="7130" spans="16:17" x14ac:dyDescent="0.3">
      <c r="P7130" s="49"/>
      <c r="Q7130" s="48"/>
    </row>
    <row r="7131" spans="16:17" x14ac:dyDescent="0.3">
      <c r="P7131" s="49"/>
      <c r="Q7131" s="48"/>
    </row>
    <row r="7132" spans="16:17" x14ac:dyDescent="0.3">
      <c r="P7132" s="49"/>
      <c r="Q7132" s="48"/>
    </row>
    <row r="7133" spans="16:17" x14ac:dyDescent="0.3">
      <c r="P7133" s="49"/>
      <c r="Q7133" s="48"/>
    </row>
    <row r="7134" spans="16:17" x14ac:dyDescent="0.3">
      <c r="P7134" s="49"/>
      <c r="Q7134" s="48"/>
    </row>
    <row r="7135" spans="16:17" x14ac:dyDescent="0.3">
      <c r="P7135" s="49"/>
      <c r="Q7135" s="48"/>
    </row>
    <row r="7136" spans="16:17" x14ac:dyDescent="0.3">
      <c r="P7136" s="49"/>
      <c r="Q7136" s="48"/>
    </row>
    <row r="7137" spans="16:17" x14ac:dyDescent="0.3">
      <c r="P7137" s="49"/>
      <c r="Q7137" s="48"/>
    </row>
    <row r="7138" spans="16:17" x14ac:dyDescent="0.3">
      <c r="P7138" s="49"/>
      <c r="Q7138" s="48"/>
    </row>
    <row r="7139" spans="16:17" x14ac:dyDescent="0.3">
      <c r="P7139" s="49"/>
      <c r="Q7139" s="48"/>
    </row>
    <row r="7140" spans="16:17" x14ac:dyDescent="0.3">
      <c r="P7140" s="49"/>
      <c r="Q7140" s="48"/>
    </row>
    <row r="7141" spans="16:17" x14ac:dyDescent="0.3">
      <c r="P7141" s="49"/>
      <c r="Q7141" s="48"/>
    </row>
    <row r="7142" spans="16:17" x14ac:dyDescent="0.3">
      <c r="P7142" s="49"/>
      <c r="Q7142" s="48"/>
    </row>
    <row r="7143" spans="16:17" x14ac:dyDescent="0.3">
      <c r="P7143" s="49"/>
      <c r="Q7143" s="48"/>
    </row>
    <row r="7144" spans="16:17" x14ac:dyDescent="0.3">
      <c r="P7144" s="49"/>
      <c r="Q7144" s="48"/>
    </row>
    <row r="7145" spans="16:17" x14ac:dyDescent="0.3">
      <c r="P7145" s="49"/>
      <c r="Q7145" s="48"/>
    </row>
    <row r="7146" spans="16:17" x14ac:dyDescent="0.3">
      <c r="P7146" s="49"/>
      <c r="Q7146" s="48"/>
    </row>
    <row r="7147" spans="16:17" x14ac:dyDescent="0.3">
      <c r="P7147" s="49"/>
      <c r="Q7147" s="48"/>
    </row>
    <row r="7148" spans="16:17" x14ac:dyDescent="0.3">
      <c r="P7148" s="49"/>
      <c r="Q7148" s="48"/>
    </row>
    <row r="7149" spans="16:17" x14ac:dyDescent="0.3">
      <c r="P7149" s="49"/>
      <c r="Q7149" s="48"/>
    </row>
    <row r="7150" spans="16:17" x14ac:dyDescent="0.3">
      <c r="P7150" s="49"/>
      <c r="Q7150" s="48"/>
    </row>
    <row r="7151" spans="16:17" x14ac:dyDescent="0.3">
      <c r="P7151" s="49"/>
      <c r="Q7151" s="48"/>
    </row>
    <row r="7152" spans="16:17" x14ac:dyDescent="0.3">
      <c r="P7152" s="49"/>
      <c r="Q7152" s="48"/>
    </row>
    <row r="7153" spans="16:17" x14ac:dyDescent="0.3">
      <c r="P7153" s="49"/>
      <c r="Q7153" s="48"/>
    </row>
    <row r="7154" spans="16:17" x14ac:dyDescent="0.3">
      <c r="P7154" s="49"/>
      <c r="Q7154" s="48"/>
    </row>
    <row r="7155" spans="16:17" x14ac:dyDescent="0.3">
      <c r="P7155" s="49"/>
      <c r="Q7155" s="48"/>
    </row>
    <row r="7156" spans="16:17" x14ac:dyDescent="0.3">
      <c r="P7156" s="49"/>
      <c r="Q7156" s="48"/>
    </row>
    <row r="7157" spans="16:17" x14ac:dyDescent="0.3">
      <c r="P7157" s="49"/>
      <c r="Q7157" s="48"/>
    </row>
    <row r="7158" spans="16:17" x14ac:dyDescent="0.3">
      <c r="P7158" s="49"/>
      <c r="Q7158" s="48"/>
    </row>
    <row r="7159" spans="16:17" x14ac:dyDescent="0.3">
      <c r="P7159" s="49"/>
      <c r="Q7159" s="48"/>
    </row>
    <row r="7160" spans="16:17" x14ac:dyDescent="0.3">
      <c r="P7160" s="49"/>
      <c r="Q7160" s="48"/>
    </row>
    <row r="7161" spans="16:17" x14ac:dyDescent="0.3">
      <c r="P7161" s="49"/>
      <c r="Q7161" s="48"/>
    </row>
    <row r="7162" spans="16:17" x14ac:dyDescent="0.3">
      <c r="P7162" s="49"/>
      <c r="Q7162" s="48"/>
    </row>
    <row r="7163" spans="16:17" x14ac:dyDescent="0.3">
      <c r="P7163" s="49"/>
      <c r="Q7163" s="48"/>
    </row>
    <row r="7164" spans="16:17" x14ac:dyDescent="0.3">
      <c r="P7164" s="49"/>
      <c r="Q7164" s="48"/>
    </row>
    <row r="7165" spans="16:17" x14ac:dyDescent="0.3">
      <c r="P7165" s="49"/>
      <c r="Q7165" s="48"/>
    </row>
    <row r="7166" spans="16:17" x14ac:dyDescent="0.3">
      <c r="P7166" s="49"/>
      <c r="Q7166" s="48"/>
    </row>
    <row r="7167" spans="16:17" x14ac:dyDescent="0.3">
      <c r="P7167" s="49"/>
      <c r="Q7167" s="48"/>
    </row>
    <row r="7168" spans="16:17" x14ac:dyDescent="0.3">
      <c r="P7168" s="49"/>
      <c r="Q7168" s="48"/>
    </row>
    <row r="7169" spans="16:17" x14ac:dyDescent="0.3">
      <c r="P7169" s="49"/>
      <c r="Q7169" s="48"/>
    </row>
    <row r="7170" spans="16:17" x14ac:dyDescent="0.3">
      <c r="P7170" s="49"/>
      <c r="Q7170" s="48"/>
    </row>
    <row r="7171" spans="16:17" x14ac:dyDescent="0.3">
      <c r="P7171" s="49"/>
      <c r="Q7171" s="48"/>
    </row>
    <row r="7172" spans="16:17" x14ac:dyDescent="0.3">
      <c r="P7172" s="49"/>
      <c r="Q7172" s="48"/>
    </row>
    <row r="7173" spans="16:17" x14ac:dyDescent="0.3">
      <c r="P7173" s="49"/>
      <c r="Q7173" s="48"/>
    </row>
    <row r="7174" spans="16:17" x14ac:dyDescent="0.3">
      <c r="P7174" s="49"/>
      <c r="Q7174" s="48"/>
    </row>
    <row r="7175" spans="16:17" x14ac:dyDescent="0.3">
      <c r="P7175" s="49"/>
      <c r="Q7175" s="48"/>
    </row>
    <row r="7176" spans="16:17" x14ac:dyDescent="0.3">
      <c r="P7176" s="49"/>
      <c r="Q7176" s="48"/>
    </row>
    <row r="7177" spans="16:17" x14ac:dyDescent="0.3">
      <c r="P7177" s="49"/>
      <c r="Q7177" s="48"/>
    </row>
    <row r="7178" spans="16:17" x14ac:dyDescent="0.3">
      <c r="P7178" s="49"/>
      <c r="Q7178" s="48"/>
    </row>
    <row r="7179" spans="16:17" x14ac:dyDescent="0.3">
      <c r="P7179" s="49"/>
      <c r="Q7179" s="48"/>
    </row>
    <row r="7180" spans="16:17" x14ac:dyDescent="0.3">
      <c r="P7180" s="49"/>
      <c r="Q7180" s="48"/>
    </row>
    <row r="7181" spans="16:17" x14ac:dyDescent="0.3">
      <c r="P7181" s="49"/>
      <c r="Q7181" s="48"/>
    </row>
    <row r="7182" spans="16:17" x14ac:dyDescent="0.3">
      <c r="P7182" s="49"/>
      <c r="Q7182" s="48"/>
    </row>
    <row r="7183" spans="16:17" x14ac:dyDescent="0.3">
      <c r="P7183" s="49"/>
      <c r="Q7183" s="48"/>
    </row>
    <row r="7184" spans="16:17" x14ac:dyDescent="0.3">
      <c r="P7184" s="49"/>
      <c r="Q7184" s="48"/>
    </row>
    <row r="7185" spans="16:17" x14ac:dyDescent="0.3">
      <c r="P7185" s="49"/>
      <c r="Q7185" s="48"/>
    </row>
    <row r="7186" spans="16:17" x14ac:dyDescent="0.3">
      <c r="P7186" s="49"/>
      <c r="Q7186" s="48"/>
    </row>
    <row r="7187" spans="16:17" x14ac:dyDescent="0.3">
      <c r="P7187" s="49"/>
      <c r="Q7187" s="48"/>
    </row>
    <row r="7188" spans="16:17" x14ac:dyDescent="0.3">
      <c r="P7188" s="49"/>
      <c r="Q7188" s="48"/>
    </row>
    <row r="7189" spans="16:17" x14ac:dyDescent="0.3">
      <c r="P7189" s="49"/>
      <c r="Q7189" s="48"/>
    </row>
    <row r="7190" spans="16:17" x14ac:dyDescent="0.3">
      <c r="P7190" s="49"/>
      <c r="Q7190" s="48"/>
    </row>
    <row r="7191" spans="16:17" x14ac:dyDescent="0.3">
      <c r="P7191" s="49"/>
      <c r="Q7191" s="48"/>
    </row>
    <row r="7192" spans="16:17" x14ac:dyDescent="0.3">
      <c r="P7192" s="49"/>
      <c r="Q7192" s="48"/>
    </row>
    <row r="7193" spans="16:17" x14ac:dyDescent="0.3">
      <c r="P7193" s="49"/>
      <c r="Q7193" s="48"/>
    </row>
    <row r="7194" spans="16:17" x14ac:dyDescent="0.3">
      <c r="P7194" s="49"/>
      <c r="Q7194" s="48"/>
    </row>
    <row r="7195" spans="16:17" x14ac:dyDescent="0.3">
      <c r="P7195" s="49"/>
      <c r="Q7195" s="48"/>
    </row>
    <row r="7196" spans="16:17" x14ac:dyDescent="0.3">
      <c r="P7196" s="49"/>
      <c r="Q7196" s="48"/>
    </row>
    <row r="7197" spans="16:17" x14ac:dyDescent="0.3">
      <c r="P7197" s="49"/>
      <c r="Q7197" s="48"/>
    </row>
    <row r="7198" spans="16:17" x14ac:dyDescent="0.3">
      <c r="P7198" s="49"/>
      <c r="Q7198" s="48"/>
    </row>
    <row r="7199" spans="16:17" x14ac:dyDescent="0.3">
      <c r="P7199" s="49"/>
      <c r="Q7199" s="48"/>
    </row>
    <row r="7200" spans="16:17" x14ac:dyDescent="0.3">
      <c r="P7200" s="49"/>
      <c r="Q7200" s="48"/>
    </row>
    <row r="7201" spans="16:17" x14ac:dyDescent="0.3">
      <c r="P7201" s="49"/>
      <c r="Q7201" s="48"/>
    </row>
    <row r="7202" spans="16:17" x14ac:dyDescent="0.3">
      <c r="P7202" s="49"/>
      <c r="Q7202" s="48"/>
    </row>
    <row r="7203" spans="16:17" x14ac:dyDescent="0.3">
      <c r="P7203" s="49"/>
      <c r="Q7203" s="48"/>
    </row>
    <row r="7204" spans="16:17" x14ac:dyDescent="0.3">
      <c r="P7204" s="49"/>
      <c r="Q7204" s="48"/>
    </row>
    <row r="7205" spans="16:17" x14ac:dyDescent="0.3">
      <c r="P7205" s="49"/>
      <c r="Q7205" s="48"/>
    </row>
    <row r="7206" spans="16:17" x14ac:dyDescent="0.3">
      <c r="P7206" s="49"/>
      <c r="Q7206" s="48"/>
    </row>
    <row r="7207" spans="16:17" x14ac:dyDescent="0.3">
      <c r="P7207" s="49"/>
      <c r="Q7207" s="48"/>
    </row>
    <row r="7208" spans="16:17" x14ac:dyDescent="0.3">
      <c r="P7208" s="49"/>
      <c r="Q7208" s="48"/>
    </row>
    <row r="7209" spans="16:17" x14ac:dyDescent="0.3">
      <c r="P7209" s="49"/>
      <c r="Q7209" s="48"/>
    </row>
    <row r="7210" spans="16:17" x14ac:dyDescent="0.3">
      <c r="P7210" s="49"/>
      <c r="Q7210" s="48"/>
    </row>
    <row r="7211" spans="16:17" x14ac:dyDescent="0.3">
      <c r="P7211" s="49"/>
      <c r="Q7211" s="48"/>
    </row>
    <row r="7212" spans="16:17" x14ac:dyDescent="0.3">
      <c r="P7212" s="49"/>
      <c r="Q7212" s="48"/>
    </row>
    <row r="7213" spans="16:17" x14ac:dyDescent="0.3">
      <c r="P7213" s="49"/>
      <c r="Q7213" s="48"/>
    </row>
    <row r="7214" spans="16:17" x14ac:dyDescent="0.3">
      <c r="P7214" s="49"/>
      <c r="Q7214" s="48"/>
    </row>
    <row r="7215" spans="16:17" x14ac:dyDescent="0.3">
      <c r="P7215" s="49"/>
      <c r="Q7215" s="48"/>
    </row>
    <row r="7216" spans="16:17" x14ac:dyDescent="0.3">
      <c r="P7216" s="49"/>
      <c r="Q7216" s="48"/>
    </row>
    <row r="7217" spans="16:17" x14ac:dyDescent="0.3">
      <c r="P7217" s="49"/>
      <c r="Q7217" s="48"/>
    </row>
    <row r="7218" spans="16:17" x14ac:dyDescent="0.3">
      <c r="P7218" s="49"/>
      <c r="Q7218" s="48"/>
    </row>
    <row r="7219" spans="16:17" x14ac:dyDescent="0.3">
      <c r="P7219" s="49"/>
      <c r="Q7219" s="48"/>
    </row>
    <row r="7220" spans="16:17" x14ac:dyDescent="0.3">
      <c r="P7220" s="49"/>
      <c r="Q7220" s="48"/>
    </row>
    <row r="7221" spans="16:17" x14ac:dyDescent="0.3">
      <c r="P7221" s="49"/>
      <c r="Q7221" s="48"/>
    </row>
    <row r="7222" spans="16:17" x14ac:dyDescent="0.3">
      <c r="P7222" s="49"/>
      <c r="Q7222" s="48"/>
    </row>
    <row r="7223" spans="16:17" x14ac:dyDescent="0.3">
      <c r="P7223" s="49"/>
      <c r="Q7223" s="48"/>
    </row>
    <row r="7224" spans="16:17" x14ac:dyDescent="0.3">
      <c r="P7224" s="49"/>
      <c r="Q7224" s="48"/>
    </row>
    <row r="7225" spans="16:17" x14ac:dyDescent="0.3">
      <c r="P7225" s="49"/>
      <c r="Q7225" s="48"/>
    </row>
    <row r="7226" spans="16:17" x14ac:dyDescent="0.3">
      <c r="P7226" s="49"/>
      <c r="Q7226" s="48"/>
    </row>
    <row r="7227" spans="16:17" x14ac:dyDescent="0.3">
      <c r="P7227" s="49"/>
      <c r="Q7227" s="48"/>
    </row>
    <row r="7228" spans="16:17" x14ac:dyDescent="0.3">
      <c r="P7228" s="49"/>
      <c r="Q7228" s="48"/>
    </row>
    <row r="7229" spans="16:17" x14ac:dyDescent="0.3">
      <c r="P7229" s="49"/>
      <c r="Q7229" s="48"/>
    </row>
    <row r="7230" spans="16:17" x14ac:dyDescent="0.3">
      <c r="P7230" s="49"/>
      <c r="Q7230" s="48"/>
    </row>
    <row r="7231" spans="16:17" x14ac:dyDescent="0.3">
      <c r="P7231" s="49"/>
      <c r="Q7231" s="48"/>
    </row>
    <row r="7232" spans="16:17" x14ac:dyDescent="0.3">
      <c r="P7232" s="49"/>
      <c r="Q7232" s="48"/>
    </row>
    <row r="7233" spans="16:17" x14ac:dyDescent="0.3">
      <c r="P7233" s="49"/>
      <c r="Q7233" s="48"/>
    </row>
    <row r="7234" spans="16:17" x14ac:dyDescent="0.3">
      <c r="P7234" s="49"/>
      <c r="Q7234" s="48"/>
    </row>
    <row r="7235" spans="16:17" x14ac:dyDescent="0.3">
      <c r="P7235" s="49"/>
      <c r="Q7235" s="48"/>
    </row>
    <row r="7236" spans="16:17" x14ac:dyDescent="0.3">
      <c r="P7236" s="49"/>
      <c r="Q7236" s="48"/>
    </row>
    <row r="7237" spans="16:17" x14ac:dyDescent="0.3">
      <c r="P7237" s="49"/>
      <c r="Q7237" s="48"/>
    </row>
    <row r="7238" spans="16:17" x14ac:dyDescent="0.3">
      <c r="P7238" s="49"/>
      <c r="Q7238" s="48"/>
    </row>
    <row r="7239" spans="16:17" x14ac:dyDescent="0.3">
      <c r="P7239" s="49"/>
      <c r="Q7239" s="48"/>
    </row>
    <row r="7240" spans="16:17" x14ac:dyDescent="0.3">
      <c r="P7240" s="49"/>
      <c r="Q7240" s="48"/>
    </row>
    <row r="7241" spans="16:17" x14ac:dyDescent="0.3">
      <c r="P7241" s="49"/>
      <c r="Q7241" s="48"/>
    </row>
    <row r="7242" spans="16:17" x14ac:dyDescent="0.3">
      <c r="P7242" s="49"/>
      <c r="Q7242" s="48"/>
    </row>
    <row r="7243" spans="16:17" x14ac:dyDescent="0.3">
      <c r="P7243" s="49"/>
      <c r="Q7243" s="48"/>
    </row>
    <row r="7244" spans="16:17" x14ac:dyDescent="0.3">
      <c r="P7244" s="49"/>
      <c r="Q7244" s="48"/>
    </row>
    <row r="7245" spans="16:17" x14ac:dyDescent="0.3">
      <c r="P7245" s="49"/>
      <c r="Q7245" s="48"/>
    </row>
    <row r="7246" spans="16:17" x14ac:dyDescent="0.3">
      <c r="P7246" s="49"/>
      <c r="Q7246" s="48"/>
    </row>
    <row r="7247" spans="16:17" x14ac:dyDescent="0.3">
      <c r="P7247" s="49"/>
      <c r="Q7247" s="48"/>
    </row>
    <row r="7248" spans="16:17" x14ac:dyDescent="0.3">
      <c r="P7248" s="49"/>
      <c r="Q7248" s="48"/>
    </row>
    <row r="7249" spans="16:17" x14ac:dyDescent="0.3">
      <c r="P7249" s="49"/>
      <c r="Q7249" s="48"/>
    </row>
    <row r="7250" spans="16:17" x14ac:dyDescent="0.3">
      <c r="P7250" s="49"/>
      <c r="Q7250" s="48"/>
    </row>
    <row r="7251" spans="16:17" x14ac:dyDescent="0.3">
      <c r="P7251" s="49"/>
      <c r="Q7251" s="48"/>
    </row>
    <row r="7252" spans="16:17" x14ac:dyDescent="0.3">
      <c r="P7252" s="49"/>
      <c r="Q7252" s="48"/>
    </row>
    <row r="7253" spans="16:17" x14ac:dyDescent="0.3">
      <c r="P7253" s="49"/>
      <c r="Q7253" s="48"/>
    </row>
    <row r="7254" spans="16:17" x14ac:dyDescent="0.3">
      <c r="P7254" s="49"/>
      <c r="Q7254" s="48"/>
    </row>
    <row r="7255" spans="16:17" x14ac:dyDescent="0.3">
      <c r="P7255" s="49"/>
      <c r="Q7255" s="48"/>
    </row>
    <row r="7256" spans="16:17" x14ac:dyDescent="0.3">
      <c r="P7256" s="49"/>
      <c r="Q7256" s="48"/>
    </row>
    <row r="7257" spans="16:17" x14ac:dyDescent="0.3">
      <c r="P7257" s="49"/>
      <c r="Q7257" s="48"/>
    </row>
    <row r="7258" spans="16:17" x14ac:dyDescent="0.3">
      <c r="P7258" s="49"/>
      <c r="Q7258" s="48"/>
    </row>
    <row r="7259" spans="16:17" x14ac:dyDescent="0.3">
      <c r="P7259" s="49"/>
      <c r="Q7259" s="48"/>
    </row>
    <row r="7260" spans="16:17" x14ac:dyDescent="0.3">
      <c r="P7260" s="49"/>
      <c r="Q7260" s="48"/>
    </row>
    <row r="7261" spans="16:17" x14ac:dyDescent="0.3">
      <c r="P7261" s="49"/>
      <c r="Q7261" s="48"/>
    </row>
    <row r="7262" spans="16:17" x14ac:dyDescent="0.3">
      <c r="P7262" s="49"/>
      <c r="Q7262" s="48"/>
    </row>
    <row r="7263" spans="16:17" x14ac:dyDescent="0.3">
      <c r="P7263" s="49"/>
      <c r="Q7263" s="48"/>
    </row>
    <row r="7264" spans="16:17" x14ac:dyDescent="0.3">
      <c r="P7264" s="49"/>
      <c r="Q7264" s="48"/>
    </row>
    <row r="7265" spans="16:17" x14ac:dyDescent="0.3">
      <c r="P7265" s="49"/>
      <c r="Q7265" s="48"/>
    </row>
    <row r="7266" spans="16:17" x14ac:dyDescent="0.3">
      <c r="P7266" s="49"/>
      <c r="Q7266" s="48"/>
    </row>
    <row r="7267" spans="16:17" x14ac:dyDescent="0.3">
      <c r="P7267" s="49"/>
      <c r="Q7267" s="48"/>
    </row>
    <row r="7268" spans="16:17" x14ac:dyDescent="0.3">
      <c r="P7268" s="49"/>
      <c r="Q7268" s="48"/>
    </row>
    <row r="7269" spans="16:17" x14ac:dyDescent="0.3">
      <c r="P7269" s="49"/>
      <c r="Q7269" s="48"/>
    </row>
    <row r="7270" spans="16:17" x14ac:dyDescent="0.3">
      <c r="P7270" s="49"/>
      <c r="Q7270" s="48"/>
    </row>
    <row r="7271" spans="16:17" x14ac:dyDescent="0.3">
      <c r="P7271" s="49"/>
      <c r="Q7271" s="48"/>
    </row>
    <row r="7272" spans="16:17" x14ac:dyDescent="0.3">
      <c r="P7272" s="49"/>
      <c r="Q7272" s="48"/>
    </row>
    <row r="7273" spans="16:17" x14ac:dyDescent="0.3">
      <c r="P7273" s="49"/>
      <c r="Q7273" s="48"/>
    </row>
    <row r="7274" spans="16:17" x14ac:dyDescent="0.3">
      <c r="P7274" s="49"/>
      <c r="Q7274" s="48"/>
    </row>
    <row r="7275" spans="16:17" x14ac:dyDescent="0.3">
      <c r="P7275" s="49"/>
      <c r="Q7275" s="48"/>
    </row>
    <row r="7276" spans="16:17" x14ac:dyDescent="0.3">
      <c r="P7276" s="49"/>
      <c r="Q7276" s="48"/>
    </row>
    <row r="7277" spans="16:17" x14ac:dyDescent="0.3">
      <c r="P7277" s="49"/>
      <c r="Q7277" s="48"/>
    </row>
    <row r="7278" spans="16:17" x14ac:dyDescent="0.3">
      <c r="P7278" s="49"/>
      <c r="Q7278" s="48"/>
    </row>
    <row r="7279" spans="16:17" x14ac:dyDescent="0.3">
      <c r="P7279" s="49"/>
      <c r="Q7279" s="48"/>
    </row>
    <row r="7280" spans="16:17" x14ac:dyDescent="0.3">
      <c r="P7280" s="49"/>
      <c r="Q7280" s="48"/>
    </row>
    <row r="7281" spans="16:17" x14ac:dyDescent="0.3">
      <c r="P7281" s="49"/>
      <c r="Q7281" s="48"/>
    </row>
    <row r="7282" spans="16:17" x14ac:dyDescent="0.3">
      <c r="P7282" s="49"/>
      <c r="Q7282" s="48"/>
    </row>
    <row r="7283" spans="16:17" x14ac:dyDescent="0.3">
      <c r="P7283" s="49"/>
      <c r="Q7283" s="48"/>
    </row>
    <row r="7284" spans="16:17" x14ac:dyDescent="0.3">
      <c r="P7284" s="49"/>
      <c r="Q7284" s="48"/>
    </row>
    <row r="7285" spans="16:17" x14ac:dyDescent="0.3">
      <c r="P7285" s="49"/>
      <c r="Q7285" s="48"/>
    </row>
    <row r="7286" spans="16:17" x14ac:dyDescent="0.3">
      <c r="P7286" s="49"/>
      <c r="Q7286" s="48"/>
    </row>
    <row r="7287" spans="16:17" x14ac:dyDescent="0.3">
      <c r="P7287" s="49"/>
      <c r="Q7287" s="48"/>
    </row>
    <row r="7288" spans="16:17" x14ac:dyDescent="0.3">
      <c r="P7288" s="49"/>
      <c r="Q7288" s="48"/>
    </row>
    <row r="7289" spans="16:17" x14ac:dyDescent="0.3">
      <c r="P7289" s="49"/>
      <c r="Q7289" s="48"/>
    </row>
    <row r="7290" spans="16:17" x14ac:dyDescent="0.3">
      <c r="P7290" s="49"/>
      <c r="Q7290" s="48"/>
    </row>
    <row r="7291" spans="16:17" x14ac:dyDescent="0.3">
      <c r="P7291" s="49"/>
      <c r="Q7291" s="48"/>
    </row>
    <row r="7292" spans="16:17" x14ac:dyDescent="0.3">
      <c r="P7292" s="49"/>
      <c r="Q7292" s="48"/>
    </row>
    <row r="7293" spans="16:17" x14ac:dyDescent="0.3">
      <c r="P7293" s="49"/>
      <c r="Q7293" s="48"/>
    </row>
    <row r="7294" spans="16:17" x14ac:dyDescent="0.3">
      <c r="P7294" s="49"/>
      <c r="Q7294" s="48"/>
    </row>
    <row r="7295" spans="16:17" x14ac:dyDescent="0.3">
      <c r="P7295" s="49"/>
      <c r="Q7295" s="48"/>
    </row>
    <row r="7296" spans="16:17" x14ac:dyDescent="0.3">
      <c r="P7296" s="49"/>
      <c r="Q7296" s="48"/>
    </row>
    <row r="7297" spans="16:17" x14ac:dyDescent="0.3">
      <c r="P7297" s="49"/>
      <c r="Q7297" s="48"/>
    </row>
    <row r="7298" spans="16:17" x14ac:dyDescent="0.3">
      <c r="P7298" s="49"/>
      <c r="Q7298" s="48"/>
    </row>
    <row r="7299" spans="16:17" x14ac:dyDescent="0.3">
      <c r="P7299" s="49"/>
      <c r="Q7299" s="48"/>
    </row>
    <row r="7300" spans="16:17" x14ac:dyDescent="0.3">
      <c r="P7300" s="49"/>
      <c r="Q7300" s="48"/>
    </row>
    <row r="7301" spans="16:17" x14ac:dyDescent="0.3">
      <c r="P7301" s="49"/>
      <c r="Q7301" s="48"/>
    </row>
    <row r="7302" spans="16:17" x14ac:dyDescent="0.3">
      <c r="P7302" s="49"/>
      <c r="Q7302" s="48"/>
    </row>
    <row r="7303" spans="16:17" x14ac:dyDescent="0.3">
      <c r="P7303" s="49"/>
      <c r="Q7303" s="48"/>
    </row>
    <row r="7304" spans="16:17" x14ac:dyDescent="0.3">
      <c r="P7304" s="49"/>
      <c r="Q7304" s="48"/>
    </row>
    <row r="7305" spans="16:17" x14ac:dyDescent="0.3">
      <c r="P7305" s="49"/>
      <c r="Q7305" s="48"/>
    </row>
    <row r="7306" spans="16:17" x14ac:dyDescent="0.3">
      <c r="P7306" s="49"/>
      <c r="Q7306" s="48"/>
    </row>
    <row r="7307" spans="16:17" x14ac:dyDescent="0.3">
      <c r="P7307" s="49"/>
      <c r="Q7307" s="48"/>
    </row>
    <row r="7308" spans="16:17" x14ac:dyDescent="0.3">
      <c r="P7308" s="49"/>
      <c r="Q7308" s="48"/>
    </row>
    <row r="7309" spans="16:17" x14ac:dyDescent="0.3">
      <c r="P7309" s="49"/>
      <c r="Q7309" s="48"/>
    </row>
    <row r="7310" spans="16:17" x14ac:dyDescent="0.3">
      <c r="P7310" s="49"/>
      <c r="Q7310" s="48"/>
    </row>
    <row r="7311" spans="16:17" x14ac:dyDescent="0.3">
      <c r="P7311" s="49"/>
      <c r="Q7311" s="48"/>
    </row>
    <row r="7312" spans="16:17" x14ac:dyDescent="0.3">
      <c r="P7312" s="49"/>
      <c r="Q7312" s="48"/>
    </row>
    <row r="7313" spans="16:17" x14ac:dyDescent="0.3">
      <c r="P7313" s="49"/>
      <c r="Q7313" s="48"/>
    </row>
    <row r="7314" spans="16:17" x14ac:dyDescent="0.3">
      <c r="P7314" s="49"/>
      <c r="Q7314" s="48"/>
    </row>
    <row r="7315" spans="16:17" x14ac:dyDescent="0.3">
      <c r="P7315" s="49"/>
      <c r="Q7315" s="48"/>
    </row>
    <row r="7316" spans="16:17" x14ac:dyDescent="0.3">
      <c r="P7316" s="49"/>
      <c r="Q7316" s="48"/>
    </row>
    <row r="7317" spans="16:17" x14ac:dyDescent="0.3">
      <c r="P7317" s="49"/>
      <c r="Q7317" s="48"/>
    </row>
    <row r="7318" spans="16:17" x14ac:dyDescent="0.3">
      <c r="P7318" s="49"/>
      <c r="Q7318" s="48"/>
    </row>
    <row r="7319" spans="16:17" x14ac:dyDescent="0.3">
      <c r="P7319" s="49"/>
      <c r="Q7319" s="48"/>
    </row>
    <row r="7320" spans="16:17" x14ac:dyDescent="0.3">
      <c r="P7320" s="49"/>
      <c r="Q7320" s="48"/>
    </row>
    <row r="7321" spans="16:17" x14ac:dyDescent="0.3">
      <c r="P7321" s="49"/>
      <c r="Q7321" s="48"/>
    </row>
    <row r="7322" spans="16:17" x14ac:dyDescent="0.3">
      <c r="P7322" s="49"/>
      <c r="Q7322" s="48"/>
    </row>
    <row r="7323" spans="16:17" x14ac:dyDescent="0.3">
      <c r="P7323" s="49"/>
      <c r="Q7323" s="48"/>
    </row>
    <row r="7324" spans="16:17" x14ac:dyDescent="0.3">
      <c r="P7324" s="49"/>
      <c r="Q7324" s="48"/>
    </row>
    <row r="7325" spans="16:17" x14ac:dyDescent="0.3">
      <c r="P7325" s="49"/>
      <c r="Q7325" s="48"/>
    </row>
    <row r="7326" spans="16:17" x14ac:dyDescent="0.3">
      <c r="P7326" s="49"/>
      <c r="Q7326" s="48"/>
    </row>
    <row r="7327" spans="16:17" x14ac:dyDescent="0.3">
      <c r="P7327" s="49"/>
      <c r="Q7327" s="48"/>
    </row>
    <row r="7328" spans="16:17" x14ac:dyDescent="0.3">
      <c r="P7328" s="49"/>
      <c r="Q7328" s="48"/>
    </row>
    <row r="7329" spans="16:17" x14ac:dyDescent="0.3">
      <c r="P7329" s="49"/>
      <c r="Q7329" s="48"/>
    </row>
    <row r="7330" spans="16:17" x14ac:dyDescent="0.3">
      <c r="P7330" s="49"/>
      <c r="Q7330" s="48"/>
    </row>
    <row r="7331" spans="16:17" x14ac:dyDescent="0.3">
      <c r="P7331" s="49"/>
      <c r="Q7331" s="48"/>
    </row>
    <row r="7332" spans="16:17" x14ac:dyDescent="0.3">
      <c r="P7332" s="49"/>
      <c r="Q7332" s="48"/>
    </row>
    <row r="7333" spans="16:17" x14ac:dyDescent="0.3">
      <c r="P7333" s="49"/>
      <c r="Q7333" s="48"/>
    </row>
    <row r="7334" spans="16:17" x14ac:dyDescent="0.3">
      <c r="P7334" s="49"/>
      <c r="Q7334" s="48"/>
    </row>
    <row r="7335" spans="16:17" x14ac:dyDescent="0.3">
      <c r="P7335" s="49"/>
      <c r="Q7335" s="48"/>
    </row>
    <row r="7336" spans="16:17" x14ac:dyDescent="0.3">
      <c r="P7336" s="49"/>
      <c r="Q7336" s="48"/>
    </row>
    <row r="7337" spans="16:17" x14ac:dyDescent="0.3">
      <c r="P7337" s="49"/>
      <c r="Q7337" s="48"/>
    </row>
    <row r="7338" spans="16:17" x14ac:dyDescent="0.3">
      <c r="P7338" s="49"/>
      <c r="Q7338" s="48"/>
    </row>
    <row r="7339" spans="16:17" x14ac:dyDescent="0.3">
      <c r="P7339" s="49"/>
      <c r="Q7339" s="48"/>
    </row>
    <row r="7340" spans="16:17" x14ac:dyDescent="0.3">
      <c r="P7340" s="49"/>
      <c r="Q7340" s="48"/>
    </row>
    <row r="7341" spans="16:17" x14ac:dyDescent="0.3">
      <c r="P7341" s="49"/>
      <c r="Q7341" s="48"/>
    </row>
    <row r="7342" spans="16:17" x14ac:dyDescent="0.3">
      <c r="P7342" s="49"/>
      <c r="Q7342" s="48"/>
    </row>
    <row r="7343" spans="16:17" x14ac:dyDescent="0.3">
      <c r="P7343" s="49"/>
      <c r="Q7343" s="48"/>
    </row>
    <row r="7344" spans="16:17" x14ac:dyDescent="0.3">
      <c r="P7344" s="49"/>
      <c r="Q7344" s="48"/>
    </row>
    <row r="7345" spans="16:17" x14ac:dyDescent="0.3">
      <c r="P7345" s="49"/>
      <c r="Q7345" s="48"/>
    </row>
    <row r="7346" spans="16:17" x14ac:dyDescent="0.3">
      <c r="P7346" s="49"/>
      <c r="Q7346" s="48"/>
    </row>
    <row r="7347" spans="16:17" x14ac:dyDescent="0.3">
      <c r="P7347" s="49"/>
      <c r="Q7347" s="48"/>
    </row>
    <row r="7348" spans="16:17" x14ac:dyDescent="0.3">
      <c r="P7348" s="49"/>
      <c r="Q7348" s="48"/>
    </row>
    <row r="7349" spans="16:17" x14ac:dyDescent="0.3">
      <c r="P7349" s="49"/>
      <c r="Q7349" s="48"/>
    </row>
    <row r="7350" spans="16:17" x14ac:dyDescent="0.3">
      <c r="P7350" s="49"/>
      <c r="Q7350" s="48"/>
    </row>
    <row r="7351" spans="16:17" x14ac:dyDescent="0.3">
      <c r="P7351" s="49"/>
      <c r="Q7351" s="48"/>
    </row>
    <row r="7352" spans="16:17" x14ac:dyDescent="0.3">
      <c r="P7352" s="49"/>
      <c r="Q7352" s="48"/>
    </row>
    <row r="7353" spans="16:17" x14ac:dyDescent="0.3">
      <c r="P7353" s="49"/>
      <c r="Q7353" s="48"/>
    </row>
    <row r="7354" spans="16:17" x14ac:dyDescent="0.3">
      <c r="P7354" s="49"/>
      <c r="Q7354" s="48"/>
    </row>
    <row r="7355" spans="16:17" x14ac:dyDescent="0.3">
      <c r="P7355" s="49"/>
      <c r="Q7355" s="48"/>
    </row>
    <row r="7356" spans="16:17" x14ac:dyDescent="0.3">
      <c r="P7356" s="49"/>
      <c r="Q7356" s="48"/>
    </row>
    <row r="7357" spans="16:17" x14ac:dyDescent="0.3">
      <c r="P7357" s="49"/>
      <c r="Q7357" s="48"/>
    </row>
    <row r="7358" spans="16:17" x14ac:dyDescent="0.3">
      <c r="P7358" s="49"/>
      <c r="Q7358" s="48"/>
    </row>
    <row r="7359" spans="16:17" x14ac:dyDescent="0.3">
      <c r="P7359" s="49"/>
      <c r="Q7359" s="48"/>
    </row>
    <row r="7360" spans="16:17" x14ac:dyDescent="0.3">
      <c r="P7360" s="49"/>
      <c r="Q7360" s="48"/>
    </row>
    <row r="7361" spans="16:17" x14ac:dyDescent="0.3">
      <c r="P7361" s="49"/>
      <c r="Q7361" s="48"/>
    </row>
    <row r="7362" spans="16:17" x14ac:dyDescent="0.3">
      <c r="P7362" s="49"/>
      <c r="Q7362" s="48"/>
    </row>
    <row r="7363" spans="16:17" x14ac:dyDescent="0.3">
      <c r="P7363" s="49"/>
      <c r="Q7363" s="48"/>
    </row>
    <row r="7364" spans="16:17" x14ac:dyDescent="0.3">
      <c r="P7364" s="49"/>
      <c r="Q7364" s="48"/>
    </row>
    <row r="7365" spans="16:17" x14ac:dyDescent="0.3">
      <c r="P7365" s="49"/>
      <c r="Q7365" s="48"/>
    </row>
    <row r="7366" spans="16:17" x14ac:dyDescent="0.3">
      <c r="P7366" s="49"/>
      <c r="Q7366" s="48"/>
    </row>
    <row r="7367" spans="16:17" x14ac:dyDescent="0.3">
      <c r="P7367" s="49"/>
      <c r="Q7367" s="48"/>
    </row>
    <row r="7368" spans="16:17" x14ac:dyDescent="0.3">
      <c r="P7368" s="49"/>
      <c r="Q7368" s="48"/>
    </row>
    <row r="7369" spans="16:17" x14ac:dyDescent="0.3">
      <c r="P7369" s="49"/>
      <c r="Q7369" s="48"/>
    </row>
    <row r="7370" spans="16:17" x14ac:dyDescent="0.3">
      <c r="P7370" s="49"/>
      <c r="Q7370" s="48"/>
    </row>
    <row r="7371" spans="16:17" x14ac:dyDescent="0.3">
      <c r="P7371" s="49"/>
      <c r="Q7371" s="48"/>
    </row>
    <row r="7372" spans="16:17" x14ac:dyDescent="0.3">
      <c r="P7372" s="49"/>
      <c r="Q7372" s="48"/>
    </row>
    <row r="7373" spans="16:17" x14ac:dyDescent="0.3">
      <c r="P7373" s="49"/>
      <c r="Q7373" s="48"/>
    </row>
    <row r="7374" spans="16:17" x14ac:dyDescent="0.3">
      <c r="P7374" s="49"/>
      <c r="Q7374" s="48"/>
    </row>
    <row r="7375" spans="16:17" x14ac:dyDescent="0.3">
      <c r="P7375" s="49"/>
      <c r="Q7375" s="48"/>
    </row>
    <row r="7376" spans="16:17" x14ac:dyDescent="0.3">
      <c r="P7376" s="49"/>
      <c r="Q7376" s="48"/>
    </row>
    <row r="7377" spans="16:17" x14ac:dyDescent="0.3">
      <c r="P7377" s="49"/>
      <c r="Q7377" s="48"/>
    </row>
    <row r="7378" spans="16:17" x14ac:dyDescent="0.3">
      <c r="P7378" s="49"/>
      <c r="Q7378" s="48"/>
    </row>
    <row r="7379" spans="16:17" x14ac:dyDescent="0.3">
      <c r="P7379" s="49"/>
      <c r="Q7379" s="48"/>
    </row>
    <row r="7380" spans="16:17" x14ac:dyDescent="0.3">
      <c r="P7380" s="49"/>
      <c r="Q7380" s="48"/>
    </row>
    <row r="7381" spans="16:17" x14ac:dyDescent="0.3">
      <c r="P7381" s="49"/>
      <c r="Q7381" s="48"/>
    </row>
    <row r="7382" spans="16:17" x14ac:dyDescent="0.3">
      <c r="P7382" s="49"/>
      <c r="Q7382" s="48"/>
    </row>
    <row r="7383" spans="16:17" x14ac:dyDescent="0.3">
      <c r="P7383" s="49"/>
      <c r="Q7383" s="48"/>
    </row>
    <row r="7384" spans="16:17" x14ac:dyDescent="0.3">
      <c r="P7384" s="49"/>
      <c r="Q7384" s="48"/>
    </row>
    <row r="7385" spans="16:17" x14ac:dyDescent="0.3">
      <c r="P7385" s="49"/>
      <c r="Q7385" s="48"/>
    </row>
    <row r="7386" spans="16:17" x14ac:dyDescent="0.3">
      <c r="P7386" s="49"/>
      <c r="Q7386" s="48"/>
    </row>
    <row r="7387" spans="16:17" x14ac:dyDescent="0.3">
      <c r="P7387" s="49"/>
      <c r="Q7387" s="48"/>
    </row>
    <row r="7388" spans="16:17" x14ac:dyDescent="0.3">
      <c r="P7388" s="49"/>
      <c r="Q7388" s="48"/>
    </row>
    <row r="7389" spans="16:17" x14ac:dyDescent="0.3">
      <c r="P7389" s="49"/>
      <c r="Q7389" s="48"/>
    </row>
    <row r="7390" spans="16:17" x14ac:dyDescent="0.3">
      <c r="P7390" s="49"/>
      <c r="Q7390" s="48"/>
    </row>
    <row r="7391" spans="16:17" x14ac:dyDescent="0.3">
      <c r="P7391" s="49"/>
      <c r="Q7391" s="48"/>
    </row>
    <row r="7392" spans="16:17" x14ac:dyDescent="0.3">
      <c r="P7392" s="49"/>
      <c r="Q7392" s="48"/>
    </row>
    <row r="7393" spans="16:17" x14ac:dyDescent="0.3">
      <c r="P7393" s="49"/>
      <c r="Q7393" s="48"/>
    </row>
    <row r="7394" spans="16:17" x14ac:dyDescent="0.3">
      <c r="P7394" s="49"/>
      <c r="Q7394" s="48"/>
    </row>
    <row r="7395" spans="16:17" x14ac:dyDescent="0.3">
      <c r="P7395" s="49"/>
      <c r="Q7395" s="48"/>
    </row>
    <row r="7396" spans="16:17" x14ac:dyDescent="0.3">
      <c r="P7396" s="49"/>
      <c r="Q7396" s="48"/>
    </row>
    <row r="7397" spans="16:17" x14ac:dyDescent="0.3">
      <c r="P7397" s="49"/>
      <c r="Q7397" s="48"/>
    </row>
    <row r="7398" spans="16:17" x14ac:dyDescent="0.3">
      <c r="P7398" s="49"/>
      <c r="Q7398" s="48"/>
    </row>
    <row r="7399" spans="16:17" x14ac:dyDescent="0.3">
      <c r="P7399" s="49"/>
      <c r="Q7399" s="48"/>
    </row>
    <row r="7400" spans="16:17" x14ac:dyDescent="0.3">
      <c r="P7400" s="49"/>
      <c r="Q7400" s="48"/>
    </row>
    <row r="7401" spans="16:17" x14ac:dyDescent="0.3">
      <c r="P7401" s="49"/>
      <c r="Q7401" s="48"/>
    </row>
    <row r="7402" spans="16:17" x14ac:dyDescent="0.3">
      <c r="P7402" s="49"/>
      <c r="Q7402" s="48"/>
    </row>
    <row r="7403" spans="16:17" x14ac:dyDescent="0.3">
      <c r="P7403" s="49"/>
      <c r="Q7403" s="48"/>
    </row>
    <row r="7404" spans="16:17" x14ac:dyDescent="0.3">
      <c r="P7404" s="49"/>
      <c r="Q7404" s="48"/>
    </row>
    <row r="7405" spans="16:17" x14ac:dyDescent="0.3">
      <c r="P7405" s="49"/>
      <c r="Q7405" s="48"/>
    </row>
    <row r="7406" spans="16:17" x14ac:dyDescent="0.3">
      <c r="P7406" s="49"/>
      <c r="Q7406" s="48"/>
    </row>
    <row r="7407" spans="16:17" x14ac:dyDescent="0.3">
      <c r="P7407" s="49"/>
      <c r="Q7407" s="48"/>
    </row>
    <row r="7408" spans="16:17" x14ac:dyDescent="0.3">
      <c r="P7408" s="49"/>
      <c r="Q7408" s="48"/>
    </row>
    <row r="7409" spans="16:17" x14ac:dyDescent="0.3">
      <c r="P7409" s="49"/>
      <c r="Q7409" s="48"/>
    </row>
    <row r="7410" spans="16:17" x14ac:dyDescent="0.3">
      <c r="P7410" s="49"/>
      <c r="Q7410" s="48"/>
    </row>
    <row r="7411" spans="16:17" x14ac:dyDescent="0.3">
      <c r="P7411" s="49"/>
      <c r="Q7411" s="48"/>
    </row>
    <row r="7412" spans="16:17" x14ac:dyDescent="0.3">
      <c r="P7412" s="49"/>
      <c r="Q7412" s="48"/>
    </row>
    <row r="7413" spans="16:17" x14ac:dyDescent="0.3">
      <c r="P7413" s="49"/>
      <c r="Q7413" s="48"/>
    </row>
    <row r="7414" spans="16:17" x14ac:dyDescent="0.3">
      <c r="P7414" s="49"/>
      <c r="Q7414" s="48"/>
    </row>
    <row r="7415" spans="16:17" x14ac:dyDescent="0.3">
      <c r="P7415" s="49"/>
      <c r="Q7415" s="48"/>
    </row>
    <row r="7416" spans="16:17" x14ac:dyDescent="0.3">
      <c r="P7416" s="49"/>
      <c r="Q7416" s="48"/>
    </row>
    <row r="7417" spans="16:17" x14ac:dyDescent="0.3">
      <c r="P7417" s="49"/>
      <c r="Q7417" s="48"/>
    </row>
    <row r="7418" spans="16:17" x14ac:dyDescent="0.3">
      <c r="P7418" s="49"/>
      <c r="Q7418" s="48"/>
    </row>
    <row r="7419" spans="16:17" x14ac:dyDescent="0.3">
      <c r="P7419" s="49"/>
      <c r="Q7419" s="48"/>
    </row>
    <row r="7420" spans="16:17" x14ac:dyDescent="0.3">
      <c r="P7420" s="49"/>
      <c r="Q7420" s="48"/>
    </row>
    <row r="7421" spans="16:17" x14ac:dyDescent="0.3">
      <c r="P7421" s="49"/>
      <c r="Q7421" s="48"/>
    </row>
    <row r="7422" spans="16:17" x14ac:dyDescent="0.3">
      <c r="P7422" s="49"/>
      <c r="Q7422" s="48"/>
    </row>
    <row r="7423" spans="16:17" x14ac:dyDescent="0.3">
      <c r="P7423" s="49"/>
      <c r="Q7423" s="48"/>
    </row>
    <row r="7424" spans="16:17" x14ac:dyDescent="0.3">
      <c r="P7424" s="49"/>
      <c r="Q7424" s="48"/>
    </row>
    <row r="7425" spans="16:17" x14ac:dyDescent="0.3">
      <c r="P7425" s="49"/>
      <c r="Q7425" s="48"/>
    </row>
    <row r="7426" spans="16:17" x14ac:dyDescent="0.3">
      <c r="P7426" s="49"/>
      <c r="Q7426" s="48"/>
    </row>
    <row r="7427" spans="16:17" x14ac:dyDescent="0.3">
      <c r="P7427" s="49"/>
      <c r="Q7427" s="48"/>
    </row>
    <row r="7428" spans="16:17" x14ac:dyDescent="0.3">
      <c r="P7428" s="49"/>
      <c r="Q7428" s="48"/>
    </row>
    <row r="7429" spans="16:17" x14ac:dyDescent="0.3">
      <c r="P7429" s="49"/>
      <c r="Q7429" s="48"/>
    </row>
    <row r="7430" spans="16:17" x14ac:dyDescent="0.3">
      <c r="P7430" s="49"/>
      <c r="Q7430" s="48"/>
    </row>
    <row r="7431" spans="16:17" x14ac:dyDescent="0.3">
      <c r="P7431" s="49"/>
      <c r="Q7431" s="48"/>
    </row>
    <row r="7432" spans="16:17" x14ac:dyDescent="0.3">
      <c r="P7432" s="49"/>
      <c r="Q7432" s="48"/>
    </row>
    <row r="7433" spans="16:17" x14ac:dyDescent="0.3">
      <c r="P7433" s="49"/>
      <c r="Q7433" s="48"/>
    </row>
    <row r="7434" spans="16:17" x14ac:dyDescent="0.3">
      <c r="P7434" s="49"/>
      <c r="Q7434" s="48"/>
    </row>
    <row r="7435" spans="16:17" x14ac:dyDescent="0.3">
      <c r="P7435" s="49"/>
      <c r="Q7435" s="48"/>
    </row>
    <row r="7436" spans="16:17" x14ac:dyDescent="0.3">
      <c r="P7436" s="49"/>
      <c r="Q7436" s="48"/>
    </row>
    <row r="7437" spans="16:17" x14ac:dyDescent="0.3">
      <c r="P7437" s="49"/>
      <c r="Q7437" s="48"/>
    </row>
    <row r="7438" spans="16:17" x14ac:dyDescent="0.3">
      <c r="P7438" s="49"/>
      <c r="Q7438" s="48"/>
    </row>
    <row r="7439" spans="16:17" x14ac:dyDescent="0.3">
      <c r="P7439" s="49"/>
      <c r="Q7439" s="48"/>
    </row>
    <row r="7440" spans="16:17" x14ac:dyDescent="0.3">
      <c r="P7440" s="49"/>
      <c r="Q7440" s="48"/>
    </row>
    <row r="7441" spans="16:17" x14ac:dyDescent="0.3">
      <c r="P7441" s="49"/>
      <c r="Q7441" s="48"/>
    </row>
    <row r="7442" spans="16:17" x14ac:dyDescent="0.3">
      <c r="P7442" s="49"/>
      <c r="Q7442" s="48"/>
    </row>
    <row r="7443" spans="16:17" x14ac:dyDescent="0.3">
      <c r="P7443" s="49"/>
      <c r="Q7443" s="48"/>
    </row>
    <row r="7444" spans="16:17" x14ac:dyDescent="0.3">
      <c r="P7444" s="49"/>
      <c r="Q7444" s="48"/>
    </row>
    <row r="7445" spans="16:17" x14ac:dyDescent="0.3">
      <c r="P7445" s="49"/>
      <c r="Q7445" s="48"/>
    </row>
    <row r="7446" spans="16:17" x14ac:dyDescent="0.3">
      <c r="P7446" s="49"/>
      <c r="Q7446" s="48"/>
    </row>
    <row r="7447" spans="16:17" x14ac:dyDescent="0.3">
      <c r="P7447" s="49"/>
      <c r="Q7447" s="48"/>
    </row>
    <row r="7448" spans="16:17" x14ac:dyDescent="0.3">
      <c r="P7448" s="49"/>
      <c r="Q7448" s="48"/>
    </row>
    <row r="7449" spans="16:17" x14ac:dyDescent="0.3">
      <c r="P7449" s="49"/>
      <c r="Q7449" s="48"/>
    </row>
    <row r="7450" spans="16:17" x14ac:dyDescent="0.3">
      <c r="P7450" s="49"/>
      <c r="Q7450" s="48"/>
    </row>
    <row r="7451" spans="16:17" x14ac:dyDescent="0.3">
      <c r="P7451" s="49"/>
      <c r="Q7451" s="48"/>
    </row>
    <row r="7452" spans="16:17" x14ac:dyDescent="0.3">
      <c r="P7452" s="49"/>
      <c r="Q7452" s="48"/>
    </row>
    <row r="7453" spans="16:17" x14ac:dyDescent="0.3">
      <c r="P7453" s="49"/>
      <c r="Q7453" s="48"/>
    </row>
    <row r="7454" spans="16:17" x14ac:dyDescent="0.3">
      <c r="P7454" s="49"/>
      <c r="Q7454" s="48"/>
    </row>
    <row r="7455" spans="16:17" x14ac:dyDescent="0.3">
      <c r="P7455" s="49"/>
      <c r="Q7455" s="48"/>
    </row>
    <row r="7456" spans="16:17" x14ac:dyDescent="0.3">
      <c r="P7456" s="49"/>
      <c r="Q7456" s="48"/>
    </row>
    <row r="7457" spans="16:17" x14ac:dyDescent="0.3">
      <c r="P7457" s="49"/>
      <c r="Q7457" s="48"/>
    </row>
    <row r="7458" spans="16:17" x14ac:dyDescent="0.3">
      <c r="P7458" s="49"/>
      <c r="Q7458" s="48"/>
    </row>
    <row r="7459" spans="16:17" x14ac:dyDescent="0.3">
      <c r="P7459" s="49"/>
      <c r="Q7459" s="48"/>
    </row>
    <row r="7460" spans="16:17" x14ac:dyDescent="0.3">
      <c r="P7460" s="49"/>
      <c r="Q7460" s="48"/>
    </row>
    <row r="7461" spans="16:17" x14ac:dyDescent="0.3">
      <c r="P7461" s="49"/>
      <c r="Q7461" s="48"/>
    </row>
    <row r="7462" spans="16:17" x14ac:dyDescent="0.3">
      <c r="P7462" s="49"/>
      <c r="Q7462" s="48"/>
    </row>
    <row r="7463" spans="16:17" x14ac:dyDescent="0.3">
      <c r="P7463" s="49"/>
      <c r="Q7463" s="48"/>
    </row>
    <row r="7464" spans="16:17" x14ac:dyDescent="0.3">
      <c r="P7464" s="49"/>
      <c r="Q7464" s="48"/>
    </row>
    <row r="7465" spans="16:17" x14ac:dyDescent="0.3">
      <c r="P7465" s="49"/>
      <c r="Q7465" s="48"/>
    </row>
    <row r="7466" spans="16:17" x14ac:dyDescent="0.3">
      <c r="P7466" s="49"/>
      <c r="Q7466" s="48"/>
    </row>
    <row r="7467" spans="16:17" x14ac:dyDescent="0.3">
      <c r="P7467" s="49"/>
      <c r="Q7467" s="48"/>
    </row>
    <row r="7468" spans="16:17" x14ac:dyDescent="0.3">
      <c r="P7468" s="49"/>
      <c r="Q7468" s="48"/>
    </row>
    <row r="7469" spans="16:17" x14ac:dyDescent="0.3">
      <c r="P7469" s="49"/>
      <c r="Q7469" s="48"/>
    </row>
    <row r="7470" spans="16:17" x14ac:dyDescent="0.3">
      <c r="P7470" s="49"/>
      <c r="Q7470" s="48"/>
    </row>
    <row r="7471" spans="16:17" x14ac:dyDescent="0.3">
      <c r="P7471" s="49"/>
      <c r="Q7471" s="48"/>
    </row>
    <row r="7472" spans="16:17" x14ac:dyDescent="0.3">
      <c r="P7472" s="49"/>
      <c r="Q7472" s="48"/>
    </row>
    <row r="7473" spans="16:17" x14ac:dyDescent="0.3">
      <c r="P7473" s="49"/>
      <c r="Q7473" s="48"/>
    </row>
    <row r="7474" spans="16:17" x14ac:dyDescent="0.3">
      <c r="P7474" s="49"/>
      <c r="Q7474" s="48"/>
    </row>
    <row r="7475" spans="16:17" x14ac:dyDescent="0.3">
      <c r="P7475" s="49"/>
      <c r="Q7475" s="48"/>
    </row>
    <row r="7476" spans="16:17" x14ac:dyDescent="0.3">
      <c r="P7476" s="49"/>
      <c r="Q7476" s="48"/>
    </row>
    <row r="7477" spans="16:17" x14ac:dyDescent="0.3">
      <c r="P7477" s="49"/>
      <c r="Q7477" s="48"/>
    </row>
    <row r="7478" spans="16:17" x14ac:dyDescent="0.3">
      <c r="P7478" s="49"/>
      <c r="Q7478" s="48"/>
    </row>
    <row r="7479" spans="16:17" x14ac:dyDescent="0.3">
      <c r="P7479" s="49"/>
      <c r="Q7479" s="48"/>
    </row>
    <row r="7480" spans="16:17" x14ac:dyDescent="0.3">
      <c r="P7480" s="49"/>
      <c r="Q7480" s="48"/>
    </row>
    <row r="7481" spans="16:17" x14ac:dyDescent="0.3">
      <c r="P7481" s="49"/>
      <c r="Q7481" s="48"/>
    </row>
    <row r="7482" spans="16:17" x14ac:dyDescent="0.3">
      <c r="P7482" s="49"/>
      <c r="Q7482" s="48"/>
    </row>
    <row r="7483" spans="16:17" x14ac:dyDescent="0.3">
      <c r="P7483" s="49"/>
      <c r="Q7483" s="48"/>
    </row>
    <row r="7484" spans="16:17" x14ac:dyDescent="0.3">
      <c r="P7484" s="49"/>
      <c r="Q7484" s="48"/>
    </row>
    <row r="7485" spans="16:17" x14ac:dyDescent="0.3">
      <c r="P7485" s="49"/>
      <c r="Q7485" s="48"/>
    </row>
    <row r="7486" spans="16:17" x14ac:dyDescent="0.3">
      <c r="P7486" s="49"/>
      <c r="Q7486" s="48"/>
    </row>
    <row r="7487" spans="16:17" x14ac:dyDescent="0.3">
      <c r="P7487" s="49"/>
      <c r="Q7487" s="48"/>
    </row>
    <row r="7488" spans="16:17" x14ac:dyDescent="0.3">
      <c r="P7488" s="49"/>
      <c r="Q7488" s="48"/>
    </row>
    <row r="7489" spans="16:17" x14ac:dyDescent="0.3">
      <c r="P7489" s="49"/>
      <c r="Q7489" s="48"/>
    </row>
    <row r="7490" spans="16:17" x14ac:dyDescent="0.3">
      <c r="P7490" s="49"/>
      <c r="Q7490" s="48"/>
    </row>
    <row r="7491" spans="16:17" x14ac:dyDescent="0.3">
      <c r="P7491" s="49"/>
      <c r="Q7491" s="48"/>
    </row>
    <row r="7492" spans="16:17" x14ac:dyDescent="0.3">
      <c r="P7492" s="49"/>
      <c r="Q7492" s="48"/>
    </row>
    <row r="7493" spans="16:17" x14ac:dyDescent="0.3">
      <c r="P7493" s="49"/>
      <c r="Q7493" s="48"/>
    </row>
    <row r="7494" spans="16:17" x14ac:dyDescent="0.3">
      <c r="P7494" s="49"/>
      <c r="Q7494" s="48"/>
    </row>
    <row r="7495" spans="16:17" x14ac:dyDescent="0.3">
      <c r="P7495" s="49"/>
      <c r="Q7495" s="48"/>
    </row>
    <row r="7496" spans="16:17" x14ac:dyDescent="0.3">
      <c r="P7496" s="49"/>
      <c r="Q7496" s="48"/>
    </row>
    <row r="7497" spans="16:17" x14ac:dyDescent="0.3">
      <c r="P7497" s="49"/>
      <c r="Q7497" s="48"/>
    </row>
    <row r="7498" spans="16:17" x14ac:dyDescent="0.3">
      <c r="P7498" s="49"/>
      <c r="Q7498" s="48"/>
    </row>
    <row r="7499" spans="16:17" x14ac:dyDescent="0.3">
      <c r="P7499" s="49"/>
      <c r="Q7499" s="48"/>
    </row>
    <row r="7500" spans="16:17" x14ac:dyDescent="0.3">
      <c r="P7500" s="49"/>
      <c r="Q7500" s="48"/>
    </row>
    <row r="7501" spans="16:17" x14ac:dyDescent="0.3">
      <c r="P7501" s="49"/>
      <c r="Q7501" s="48"/>
    </row>
    <row r="7502" spans="16:17" x14ac:dyDescent="0.3">
      <c r="P7502" s="49"/>
      <c r="Q7502" s="48"/>
    </row>
    <row r="7503" spans="16:17" x14ac:dyDescent="0.3">
      <c r="P7503" s="49"/>
      <c r="Q7503" s="48"/>
    </row>
    <row r="7504" spans="16:17" x14ac:dyDescent="0.3">
      <c r="P7504" s="49"/>
      <c r="Q7504" s="48"/>
    </row>
    <row r="7505" spans="16:17" x14ac:dyDescent="0.3">
      <c r="P7505" s="49"/>
      <c r="Q7505" s="48"/>
    </row>
    <row r="7506" spans="16:17" x14ac:dyDescent="0.3">
      <c r="P7506" s="49"/>
      <c r="Q7506" s="48"/>
    </row>
    <row r="7507" spans="16:17" x14ac:dyDescent="0.3">
      <c r="P7507" s="49"/>
      <c r="Q7507" s="48"/>
    </row>
    <row r="7508" spans="16:17" x14ac:dyDescent="0.3">
      <c r="P7508" s="49"/>
      <c r="Q7508" s="48"/>
    </row>
    <row r="7509" spans="16:17" x14ac:dyDescent="0.3">
      <c r="P7509" s="49"/>
      <c r="Q7509" s="48"/>
    </row>
    <row r="7510" spans="16:17" x14ac:dyDescent="0.3">
      <c r="P7510" s="49"/>
      <c r="Q7510" s="48"/>
    </row>
    <row r="7511" spans="16:17" x14ac:dyDescent="0.3">
      <c r="P7511" s="49"/>
      <c r="Q7511" s="48"/>
    </row>
    <row r="7512" spans="16:17" x14ac:dyDescent="0.3">
      <c r="P7512" s="49"/>
      <c r="Q7512" s="48"/>
    </row>
    <row r="7513" spans="16:17" x14ac:dyDescent="0.3">
      <c r="P7513" s="49"/>
      <c r="Q7513" s="48"/>
    </row>
    <row r="7514" spans="16:17" x14ac:dyDescent="0.3">
      <c r="P7514" s="49"/>
      <c r="Q7514" s="48"/>
    </row>
    <row r="7515" spans="16:17" x14ac:dyDescent="0.3">
      <c r="P7515" s="49"/>
      <c r="Q7515" s="48"/>
    </row>
    <row r="7516" spans="16:17" x14ac:dyDescent="0.3">
      <c r="P7516" s="49"/>
      <c r="Q7516" s="48"/>
    </row>
    <row r="7517" spans="16:17" x14ac:dyDescent="0.3">
      <c r="P7517" s="49"/>
      <c r="Q7517" s="48"/>
    </row>
    <row r="7518" spans="16:17" x14ac:dyDescent="0.3">
      <c r="P7518" s="49"/>
      <c r="Q7518" s="48"/>
    </row>
    <row r="7519" spans="16:17" x14ac:dyDescent="0.3">
      <c r="P7519" s="49"/>
      <c r="Q7519" s="48"/>
    </row>
    <row r="7520" spans="16:17" x14ac:dyDescent="0.3">
      <c r="P7520" s="49"/>
      <c r="Q7520" s="48"/>
    </row>
    <row r="7521" spans="16:17" x14ac:dyDescent="0.3">
      <c r="P7521" s="49"/>
      <c r="Q7521" s="48"/>
    </row>
    <row r="7522" spans="16:17" x14ac:dyDescent="0.3">
      <c r="P7522" s="49"/>
      <c r="Q7522" s="48"/>
    </row>
    <row r="7523" spans="16:17" x14ac:dyDescent="0.3">
      <c r="P7523" s="49"/>
      <c r="Q7523" s="48"/>
    </row>
    <row r="7524" spans="16:17" x14ac:dyDescent="0.3">
      <c r="P7524" s="49"/>
      <c r="Q7524" s="48"/>
    </row>
    <row r="7525" spans="16:17" x14ac:dyDescent="0.3">
      <c r="P7525" s="49"/>
      <c r="Q7525" s="48"/>
    </row>
    <row r="7526" spans="16:17" x14ac:dyDescent="0.3">
      <c r="P7526" s="49"/>
      <c r="Q7526" s="48"/>
    </row>
    <row r="7527" spans="16:17" x14ac:dyDescent="0.3">
      <c r="P7527" s="49"/>
      <c r="Q7527" s="48"/>
    </row>
    <row r="7528" spans="16:17" x14ac:dyDescent="0.3">
      <c r="P7528" s="49"/>
      <c r="Q7528" s="48"/>
    </row>
    <row r="7529" spans="16:17" x14ac:dyDescent="0.3">
      <c r="P7529" s="49"/>
      <c r="Q7529" s="48"/>
    </row>
    <row r="7530" spans="16:17" x14ac:dyDescent="0.3">
      <c r="P7530" s="49"/>
      <c r="Q7530" s="48"/>
    </row>
    <row r="7531" spans="16:17" x14ac:dyDescent="0.3">
      <c r="P7531" s="49"/>
      <c r="Q7531" s="48"/>
    </row>
    <row r="7532" spans="16:17" x14ac:dyDescent="0.3">
      <c r="P7532" s="49"/>
      <c r="Q7532" s="48"/>
    </row>
    <row r="7533" spans="16:17" x14ac:dyDescent="0.3">
      <c r="P7533" s="49"/>
      <c r="Q7533" s="48"/>
    </row>
    <row r="7534" spans="16:17" x14ac:dyDescent="0.3">
      <c r="P7534" s="49"/>
      <c r="Q7534" s="48"/>
    </row>
    <row r="7535" spans="16:17" x14ac:dyDescent="0.3">
      <c r="P7535" s="49"/>
      <c r="Q7535" s="48"/>
    </row>
    <row r="7536" spans="16:17" x14ac:dyDescent="0.3">
      <c r="P7536" s="49"/>
      <c r="Q7536" s="48"/>
    </row>
    <row r="7537" spans="16:17" x14ac:dyDescent="0.3">
      <c r="P7537" s="49"/>
      <c r="Q7537" s="48"/>
    </row>
    <row r="7538" spans="16:17" x14ac:dyDescent="0.3">
      <c r="P7538" s="49"/>
      <c r="Q7538" s="48"/>
    </row>
    <row r="7539" spans="16:17" x14ac:dyDescent="0.3">
      <c r="P7539" s="49"/>
      <c r="Q7539" s="48"/>
    </row>
    <row r="7540" spans="16:17" x14ac:dyDescent="0.3">
      <c r="P7540" s="49"/>
      <c r="Q7540" s="48"/>
    </row>
    <row r="7541" spans="16:17" x14ac:dyDescent="0.3">
      <c r="P7541" s="49"/>
      <c r="Q7541" s="48"/>
    </row>
    <row r="7542" spans="16:17" x14ac:dyDescent="0.3">
      <c r="P7542" s="49"/>
      <c r="Q7542" s="48"/>
    </row>
    <row r="7543" spans="16:17" x14ac:dyDescent="0.3">
      <c r="P7543" s="49"/>
      <c r="Q7543" s="48"/>
    </row>
    <row r="7544" spans="16:17" x14ac:dyDescent="0.3">
      <c r="P7544" s="49"/>
      <c r="Q7544" s="48"/>
    </row>
    <row r="7545" spans="16:17" x14ac:dyDescent="0.3">
      <c r="P7545" s="49"/>
      <c r="Q7545" s="48"/>
    </row>
    <row r="7546" spans="16:17" x14ac:dyDescent="0.3">
      <c r="P7546" s="49"/>
      <c r="Q7546" s="48"/>
    </row>
    <row r="7547" spans="16:17" x14ac:dyDescent="0.3">
      <c r="P7547" s="49"/>
      <c r="Q7547" s="48"/>
    </row>
    <row r="7548" spans="16:17" x14ac:dyDescent="0.3">
      <c r="P7548" s="49"/>
      <c r="Q7548" s="48"/>
    </row>
    <row r="7549" spans="16:17" x14ac:dyDescent="0.3">
      <c r="P7549" s="49"/>
      <c r="Q7549" s="48"/>
    </row>
    <row r="7550" spans="16:17" x14ac:dyDescent="0.3">
      <c r="P7550" s="49"/>
      <c r="Q7550" s="48"/>
    </row>
    <row r="7551" spans="16:17" x14ac:dyDescent="0.3">
      <c r="P7551" s="49"/>
      <c r="Q7551" s="48"/>
    </row>
    <row r="7552" spans="16:17" x14ac:dyDescent="0.3">
      <c r="P7552" s="49"/>
      <c r="Q7552" s="48"/>
    </row>
    <row r="7553" spans="16:17" x14ac:dyDescent="0.3">
      <c r="P7553" s="49"/>
      <c r="Q7553" s="48"/>
    </row>
    <row r="7554" spans="16:17" x14ac:dyDescent="0.3">
      <c r="P7554" s="49"/>
      <c r="Q7554" s="48"/>
    </row>
    <row r="7555" spans="16:17" x14ac:dyDescent="0.3">
      <c r="P7555" s="49"/>
      <c r="Q7555" s="48"/>
    </row>
    <row r="7556" spans="16:17" x14ac:dyDescent="0.3">
      <c r="P7556" s="49"/>
      <c r="Q7556" s="48"/>
    </row>
    <row r="7557" spans="16:17" x14ac:dyDescent="0.3">
      <c r="P7557" s="49"/>
      <c r="Q7557" s="48"/>
    </row>
    <row r="7558" spans="16:17" x14ac:dyDescent="0.3">
      <c r="P7558" s="49"/>
      <c r="Q7558" s="48"/>
    </row>
    <row r="7559" spans="16:17" x14ac:dyDescent="0.3">
      <c r="P7559" s="49"/>
      <c r="Q7559" s="48"/>
    </row>
    <row r="7560" spans="16:17" x14ac:dyDescent="0.3">
      <c r="P7560" s="49"/>
      <c r="Q7560" s="48"/>
    </row>
    <row r="7561" spans="16:17" x14ac:dyDescent="0.3">
      <c r="P7561" s="49"/>
      <c r="Q7561" s="48"/>
    </row>
    <row r="7562" spans="16:17" x14ac:dyDescent="0.3">
      <c r="P7562" s="49"/>
      <c r="Q7562" s="48"/>
    </row>
    <row r="7563" spans="16:17" x14ac:dyDescent="0.3">
      <c r="P7563" s="49"/>
      <c r="Q7563" s="48"/>
    </row>
    <row r="7564" spans="16:17" x14ac:dyDescent="0.3">
      <c r="P7564" s="49"/>
      <c r="Q7564" s="48"/>
    </row>
    <row r="7565" spans="16:17" x14ac:dyDescent="0.3">
      <c r="P7565" s="49"/>
      <c r="Q7565" s="48"/>
    </row>
    <row r="7566" spans="16:17" x14ac:dyDescent="0.3">
      <c r="P7566" s="49"/>
      <c r="Q7566" s="48"/>
    </row>
    <row r="7567" spans="16:17" x14ac:dyDescent="0.3">
      <c r="P7567" s="49"/>
      <c r="Q7567" s="48"/>
    </row>
    <row r="7568" spans="16:17" x14ac:dyDescent="0.3">
      <c r="P7568" s="49"/>
      <c r="Q7568" s="48"/>
    </row>
    <row r="7569" spans="16:17" x14ac:dyDescent="0.3">
      <c r="P7569" s="49"/>
      <c r="Q7569" s="48"/>
    </row>
    <row r="7570" spans="16:17" x14ac:dyDescent="0.3">
      <c r="P7570" s="49"/>
      <c r="Q7570" s="48"/>
    </row>
    <row r="7571" spans="16:17" x14ac:dyDescent="0.3">
      <c r="P7571" s="49"/>
      <c r="Q7571" s="48"/>
    </row>
    <row r="7572" spans="16:17" x14ac:dyDescent="0.3">
      <c r="P7572" s="49"/>
      <c r="Q7572" s="48"/>
    </row>
    <row r="7573" spans="16:17" x14ac:dyDescent="0.3">
      <c r="P7573" s="49"/>
      <c r="Q7573" s="48"/>
    </row>
    <row r="7574" spans="16:17" x14ac:dyDescent="0.3">
      <c r="P7574" s="49"/>
      <c r="Q7574" s="48"/>
    </row>
    <row r="7575" spans="16:17" x14ac:dyDescent="0.3">
      <c r="P7575" s="49"/>
      <c r="Q7575" s="48"/>
    </row>
    <row r="7576" spans="16:17" x14ac:dyDescent="0.3">
      <c r="P7576" s="49"/>
      <c r="Q7576" s="48"/>
    </row>
    <row r="7577" spans="16:17" x14ac:dyDescent="0.3">
      <c r="P7577" s="49"/>
      <c r="Q7577" s="48"/>
    </row>
    <row r="7578" spans="16:17" x14ac:dyDescent="0.3">
      <c r="P7578" s="49"/>
      <c r="Q7578" s="48"/>
    </row>
    <row r="7579" spans="16:17" x14ac:dyDescent="0.3">
      <c r="P7579" s="49"/>
      <c r="Q7579" s="48"/>
    </row>
    <row r="7580" spans="16:17" x14ac:dyDescent="0.3">
      <c r="P7580" s="49"/>
      <c r="Q7580" s="48"/>
    </row>
    <row r="7581" spans="16:17" x14ac:dyDescent="0.3">
      <c r="P7581" s="49"/>
      <c r="Q7581" s="48"/>
    </row>
    <row r="7582" spans="16:17" x14ac:dyDescent="0.3">
      <c r="P7582" s="49"/>
      <c r="Q7582" s="48"/>
    </row>
    <row r="7583" spans="16:17" x14ac:dyDescent="0.3">
      <c r="P7583" s="49"/>
      <c r="Q7583" s="48"/>
    </row>
    <row r="7584" spans="16:17" x14ac:dyDescent="0.3">
      <c r="P7584" s="49"/>
      <c r="Q7584" s="48"/>
    </row>
    <row r="7585" spans="16:17" x14ac:dyDescent="0.3">
      <c r="P7585" s="49"/>
      <c r="Q7585" s="48"/>
    </row>
    <row r="7586" spans="16:17" x14ac:dyDescent="0.3">
      <c r="P7586" s="49"/>
      <c r="Q7586" s="48"/>
    </row>
    <row r="7587" spans="16:17" x14ac:dyDescent="0.3">
      <c r="P7587" s="49"/>
      <c r="Q7587" s="48"/>
    </row>
    <row r="7588" spans="16:17" x14ac:dyDescent="0.3">
      <c r="P7588" s="49"/>
      <c r="Q7588" s="48"/>
    </row>
    <row r="7589" spans="16:17" x14ac:dyDescent="0.3">
      <c r="P7589" s="49"/>
      <c r="Q7589" s="48"/>
    </row>
    <row r="7590" spans="16:17" x14ac:dyDescent="0.3">
      <c r="P7590" s="49"/>
      <c r="Q7590" s="48"/>
    </row>
    <row r="7591" spans="16:17" x14ac:dyDescent="0.3">
      <c r="P7591" s="49"/>
      <c r="Q7591" s="48"/>
    </row>
    <row r="7592" spans="16:17" x14ac:dyDescent="0.3">
      <c r="P7592" s="49"/>
      <c r="Q7592" s="48"/>
    </row>
    <row r="7593" spans="16:17" x14ac:dyDescent="0.3">
      <c r="P7593" s="49"/>
      <c r="Q7593" s="48"/>
    </row>
    <row r="7594" spans="16:17" x14ac:dyDescent="0.3">
      <c r="P7594" s="49"/>
      <c r="Q7594" s="48"/>
    </row>
    <row r="7595" spans="16:17" x14ac:dyDescent="0.3">
      <c r="P7595" s="49"/>
      <c r="Q7595" s="48"/>
    </row>
    <row r="7596" spans="16:17" x14ac:dyDescent="0.3">
      <c r="P7596" s="49"/>
      <c r="Q7596" s="48"/>
    </row>
    <row r="7597" spans="16:17" x14ac:dyDescent="0.3">
      <c r="P7597" s="49"/>
      <c r="Q7597" s="48"/>
    </row>
    <row r="7598" spans="16:17" x14ac:dyDescent="0.3">
      <c r="P7598" s="49"/>
      <c r="Q7598" s="48"/>
    </row>
    <row r="7599" spans="16:17" x14ac:dyDescent="0.3">
      <c r="P7599" s="49"/>
      <c r="Q7599" s="48"/>
    </row>
    <row r="7600" spans="16:17" x14ac:dyDescent="0.3">
      <c r="P7600" s="49"/>
      <c r="Q7600" s="48"/>
    </row>
    <row r="7601" spans="16:17" x14ac:dyDescent="0.3">
      <c r="P7601" s="49"/>
      <c r="Q7601" s="48"/>
    </row>
    <row r="7602" spans="16:17" x14ac:dyDescent="0.3">
      <c r="P7602" s="49"/>
      <c r="Q7602" s="48"/>
    </row>
    <row r="7603" spans="16:17" x14ac:dyDescent="0.3">
      <c r="P7603" s="49"/>
      <c r="Q7603" s="48"/>
    </row>
    <row r="7604" spans="16:17" x14ac:dyDescent="0.3">
      <c r="P7604" s="49"/>
      <c r="Q7604" s="48"/>
    </row>
    <row r="7605" spans="16:17" x14ac:dyDescent="0.3">
      <c r="P7605" s="49"/>
      <c r="Q7605" s="48"/>
    </row>
    <row r="7606" spans="16:17" x14ac:dyDescent="0.3">
      <c r="P7606" s="49"/>
      <c r="Q7606" s="48"/>
    </row>
    <row r="7607" spans="16:17" x14ac:dyDescent="0.3">
      <c r="P7607" s="49"/>
      <c r="Q7607" s="48"/>
    </row>
    <row r="7608" spans="16:17" x14ac:dyDescent="0.3">
      <c r="P7608" s="49"/>
      <c r="Q7608" s="48"/>
    </row>
    <row r="7609" spans="16:17" x14ac:dyDescent="0.3">
      <c r="P7609" s="49"/>
      <c r="Q7609" s="48"/>
    </row>
    <row r="7610" spans="16:17" x14ac:dyDescent="0.3">
      <c r="P7610" s="49"/>
      <c r="Q7610" s="48"/>
    </row>
    <row r="7611" spans="16:17" x14ac:dyDescent="0.3">
      <c r="P7611" s="49"/>
      <c r="Q7611" s="48"/>
    </row>
    <row r="7612" spans="16:17" x14ac:dyDescent="0.3">
      <c r="P7612" s="49"/>
      <c r="Q7612" s="48"/>
    </row>
    <row r="7613" spans="16:17" x14ac:dyDescent="0.3">
      <c r="P7613" s="49"/>
      <c r="Q7613" s="48"/>
    </row>
    <row r="7614" spans="16:17" x14ac:dyDescent="0.3">
      <c r="P7614" s="49"/>
      <c r="Q7614" s="48"/>
    </row>
    <row r="7615" spans="16:17" x14ac:dyDescent="0.3">
      <c r="P7615" s="49"/>
      <c r="Q7615" s="48"/>
    </row>
    <row r="7616" spans="16:17" x14ac:dyDescent="0.3">
      <c r="P7616" s="49"/>
      <c r="Q7616" s="48"/>
    </row>
    <row r="7617" spans="16:17" x14ac:dyDescent="0.3">
      <c r="P7617" s="49"/>
      <c r="Q7617" s="48"/>
    </row>
    <row r="7618" spans="16:17" x14ac:dyDescent="0.3">
      <c r="P7618" s="49"/>
      <c r="Q7618" s="48"/>
    </row>
    <row r="7619" spans="16:17" x14ac:dyDescent="0.3">
      <c r="P7619" s="49"/>
      <c r="Q7619" s="48"/>
    </row>
    <row r="7620" spans="16:17" x14ac:dyDescent="0.3">
      <c r="P7620" s="49"/>
      <c r="Q7620" s="48"/>
    </row>
    <row r="7621" spans="16:17" x14ac:dyDescent="0.3">
      <c r="P7621" s="49"/>
      <c r="Q7621" s="48"/>
    </row>
    <row r="7622" spans="16:17" x14ac:dyDescent="0.3">
      <c r="P7622" s="49"/>
      <c r="Q7622" s="48"/>
    </row>
    <row r="7623" spans="16:17" x14ac:dyDescent="0.3">
      <c r="P7623" s="49"/>
      <c r="Q7623" s="48"/>
    </row>
    <row r="7624" spans="16:17" x14ac:dyDescent="0.3">
      <c r="P7624" s="49"/>
      <c r="Q7624" s="48"/>
    </row>
    <row r="7625" spans="16:17" x14ac:dyDescent="0.3">
      <c r="P7625" s="49"/>
      <c r="Q7625" s="48"/>
    </row>
    <row r="7626" spans="16:17" x14ac:dyDescent="0.3">
      <c r="P7626" s="49"/>
      <c r="Q7626" s="48"/>
    </row>
    <row r="7627" spans="16:17" x14ac:dyDescent="0.3">
      <c r="P7627" s="49"/>
      <c r="Q7627" s="48"/>
    </row>
    <row r="7628" spans="16:17" x14ac:dyDescent="0.3">
      <c r="P7628" s="49"/>
      <c r="Q7628" s="48"/>
    </row>
    <row r="7629" spans="16:17" x14ac:dyDescent="0.3">
      <c r="P7629" s="49"/>
      <c r="Q7629" s="48"/>
    </row>
    <row r="7630" spans="16:17" x14ac:dyDescent="0.3">
      <c r="P7630" s="49"/>
      <c r="Q7630" s="48"/>
    </row>
    <row r="7631" spans="16:17" x14ac:dyDescent="0.3">
      <c r="P7631" s="49"/>
      <c r="Q7631" s="48"/>
    </row>
    <row r="7632" spans="16:17" x14ac:dyDescent="0.3">
      <c r="P7632" s="49"/>
      <c r="Q7632" s="48"/>
    </row>
    <row r="7633" spans="16:17" x14ac:dyDescent="0.3">
      <c r="P7633" s="49"/>
      <c r="Q7633" s="48"/>
    </row>
    <row r="7634" spans="16:17" x14ac:dyDescent="0.3">
      <c r="P7634" s="49"/>
      <c r="Q7634" s="48"/>
    </row>
    <row r="7635" spans="16:17" x14ac:dyDescent="0.3">
      <c r="P7635" s="49"/>
      <c r="Q7635" s="48"/>
    </row>
    <row r="7636" spans="16:17" x14ac:dyDescent="0.3">
      <c r="P7636" s="49"/>
      <c r="Q7636" s="48"/>
    </row>
    <row r="7637" spans="16:17" x14ac:dyDescent="0.3">
      <c r="P7637" s="49"/>
      <c r="Q7637" s="48"/>
    </row>
    <row r="7638" spans="16:17" x14ac:dyDescent="0.3">
      <c r="P7638" s="49"/>
      <c r="Q7638" s="48"/>
    </row>
    <row r="7639" spans="16:17" x14ac:dyDescent="0.3">
      <c r="P7639" s="49"/>
      <c r="Q7639" s="48"/>
    </row>
    <row r="7640" spans="16:17" x14ac:dyDescent="0.3">
      <c r="P7640" s="49"/>
      <c r="Q7640" s="48"/>
    </row>
    <row r="7641" spans="16:17" x14ac:dyDescent="0.3">
      <c r="P7641" s="49"/>
      <c r="Q7641" s="48"/>
    </row>
    <row r="7642" spans="16:17" x14ac:dyDescent="0.3">
      <c r="P7642" s="49"/>
      <c r="Q7642" s="48"/>
    </row>
    <row r="7643" spans="16:17" x14ac:dyDescent="0.3">
      <c r="P7643" s="49"/>
      <c r="Q7643" s="48"/>
    </row>
    <row r="7644" spans="16:17" x14ac:dyDescent="0.3">
      <c r="P7644" s="49"/>
      <c r="Q7644" s="48"/>
    </row>
    <row r="7645" spans="16:17" x14ac:dyDescent="0.3">
      <c r="P7645" s="49"/>
      <c r="Q7645" s="48"/>
    </row>
    <row r="7646" spans="16:17" x14ac:dyDescent="0.3">
      <c r="P7646" s="49"/>
      <c r="Q7646" s="48"/>
    </row>
    <row r="7647" spans="16:17" x14ac:dyDescent="0.3">
      <c r="P7647" s="49"/>
      <c r="Q7647" s="48"/>
    </row>
    <row r="7648" spans="16:17" x14ac:dyDescent="0.3">
      <c r="P7648" s="49"/>
      <c r="Q7648" s="48"/>
    </row>
    <row r="7649" spans="16:17" x14ac:dyDescent="0.3">
      <c r="P7649" s="49"/>
      <c r="Q7649" s="48"/>
    </row>
    <row r="7650" spans="16:17" x14ac:dyDescent="0.3">
      <c r="P7650" s="49"/>
      <c r="Q7650" s="48"/>
    </row>
    <row r="7651" spans="16:17" x14ac:dyDescent="0.3">
      <c r="P7651" s="49"/>
      <c r="Q7651" s="48"/>
    </row>
    <row r="7652" spans="16:17" x14ac:dyDescent="0.3">
      <c r="P7652" s="49"/>
      <c r="Q7652" s="48"/>
    </row>
    <row r="7653" spans="16:17" x14ac:dyDescent="0.3">
      <c r="P7653" s="49"/>
      <c r="Q7653" s="48"/>
    </row>
    <row r="7654" spans="16:17" x14ac:dyDescent="0.3">
      <c r="P7654" s="49"/>
      <c r="Q7654" s="48"/>
    </row>
    <row r="7655" spans="16:17" x14ac:dyDescent="0.3">
      <c r="P7655" s="49"/>
      <c r="Q7655" s="48"/>
    </row>
    <row r="7656" spans="16:17" x14ac:dyDescent="0.3">
      <c r="P7656" s="49"/>
      <c r="Q7656" s="48"/>
    </row>
    <row r="7657" spans="16:17" x14ac:dyDescent="0.3">
      <c r="P7657" s="49"/>
      <c r="Q7657" s="48"/>
    </row>
    <row r="7658" spans="16:17" x14ac:dyDescent="0.3">
      <c r="P7658" s="49"/>
      <c r="Q7658" s="48"/>
    </row>
    <row r="7659" spans="16:17" x14ac:dyDescent="0.3">
      <c r="P7659" s="49"/>
      <c r="Q7659" s="48"/>
    </row>
    <row r="7660" spans="16:17" x14ac:dyDescent="0.3">
      <c r="P7660" s="49"/>
      <c r="Q7660" s="48"/>
    </row>
    <row r="7661" spans="16:17" x14ac:dyDescent="0.3">
      <c r="P7661" s="49"/>
      <c r="Q7661" s="48"/>
    </row>
    <row r="7662" spans="16:17" x14ac:dyDescent="0.3">
      <c r="P7662" s="49"/>
      <c r="Q7662" s="48"/>
    </row>
    <row r="7663" spans="16:17" x14ac:dyDescent="0.3">
      <c r="P7663" s="49"/>
      <c r="Q7663" s="48"/>
    </row>
    <row r="7664" spans="16:17" x14ac:dyDescent="0.3">
      <c r="P7664" s="49"/>
      <c r="Q7664" s="48"/>
    </row>
    <row r="7665" spans="16:17" x14ac:dyDescent="0.3">
      <c r="P7665" s="49"/>
      <c r="Q7665" s="48"/>
    </row>
    <row r="7666" spans="16:17" x14ac:dyDescent="0.3">
      <c r="P7666" s="49"/>
      <c r="Q7666" s="48"/>
    </row>
    <row r="7667" spans="16:17" x14ac:dyDescent="0.3">
      <c r="P7667" s="49"/>
      <c r="Q7667" s="48"/>
    </row>
    <row r="7668" spans="16:17" x14ac:dyDescent="0.3">
      <c r="P7668" s="49"/>
      <c r="Q7668" s="48"/>
    </row>
    <row r="7669" spans="16:17" x14ac:dyDescent="0.3">
      <c r="P7669" s="49"/>
      <c r="Q7669" s="48"/>
    </row>
    <row r="7670" spans="16:17" x14ac:dyDescent="0.3">
      <c r="P7670" s="49"/>
      <c r="Q7670" s="48"/>
    </row>
    <row r="7671" spans="16:17" x14ac:dyDescent="0.3">
      <c r="P7671" s="49"/>
      <c r="Q7671" s="48"/>
    </row>
    <row r="7672" spans="16:17" x14ac:dyDescent="0.3">
      <c r="P7672" s="49"/>
      <c r="Q7672" s="48"/>
    </row>
    <row r="7673" spans="16:17" x14ac:dyDescent="0.3">
      <c r="P7673" s="49"/>
      <c r="Q7673" s="48"/>
    </row>
    <row r="7674" spans="16:17" x14ac:dyDescent="0.3">
      <c r="P7674" s="49"/>
      <c r="Q7674" s="48"/>
    </row>
    <row r="7675" spans="16:17" x14ac:dyDescent="0.3">
      <c r="P7675" s="49"/>
      <c r="Q7675" s="48"/>
    </row>
    <row r="7676" spans="16:17" x14ac:dyDescent="0.3">
      <c r="P7676" s="49"/>
      <c r="Q7676" s="48"/>
    </row>
    <row r="7677" spans="16:17" x14ac:dyDescent="0.3">
      <c r="P7677" s="49"/>
      <c r="Q7677" s="48"/>
    </row>
    <row r="7678" spans="16:17" x14ac:dyDescent="0.3">
      <c r="P7678" s="49"/>
      <c r="Q7678" s="48"/>
    </row>
    <row r="7679" spans="16:17" x14ac:dyDescent="0.3">
      <c r="P7679" s="49"/>
      <c r="Q7679" s="48"/>
    </row>
    <row r="7680" spans="16:17" x14ac:dyDescent="0.3">
      <c r="P7680" s="49"/>
      <c r="Q7680" s="48"/>
    </row>
    <row r="7681" spans="16:17" x14ac:dyDescent="0.3">
      <c r="P7681" s="49"/>
      <c r="Q7681" s="48"/>
    </row>
    <row r="7682" spans="16:17" x14ac:dyDescent="0.3">
      <c r="P7682" s="49"/>
      <c r="Q7682" s="48"/>
    </row>
    <row r="7683" spans="16:17" x14ac:dyDescent="0.3">
      <c r="P7683" s="49"/>
      <c r="Q7683" s="48"/>
    </row>
    <row r="7684" spans="16:17" x14ac:dyDescent="0.3">
      <c r="P7684" s="49"/>
      <c r="Q7684" s="48"/>
    </row>
    <row r="7685" spans="16:17" x14ac:dyDescent="0.3">
      <c r="P7685" s="49"/>
      <c r="Q7685" s="48"/>
    </row>
    <row r="7686" spans="16:17" x14ac:dyDescent="0.3">
      <c r="P7686" s="49"/>
      <c r="Q7686" s="48"/>
    </row>
    <row r="7687" spans="16:17" x14ac:dyDescent="0.3">
      <c r="P7687" s="49"/>
      <c r="Q7687" s="48"/>
    </row>
    <row r="7688" spans="16:17" x14ac:dyDescent="0.3">
      <c r="P7688" s="49"/>
      <c r="Q7688" s="48"/>
    </row>
    <row r="7689" spans="16:17" x14ac:dyDescent="0.3">
      <c r="P7689" s="49"/>
      <c r="Q7689" s="48"/>
    </row>
    <row r="7690" spans="16:17" x14ac:dyDescent="0.3">
      <c r="P7690" s="49"/>
      <c r="Q7690" s="48"/>
    </row>
    <row r="7691" spans="16:17" x14ac:dyDescent="0.3">
      <c r="P7691" s="49"/>
      <c r="Q7691" s="48"/>
    </row>
    <row r="7692" spans="16:17" x14ac:dyDescent="0.3">
      <c r="P7692" s="49"/>
      <c r="Q7692" s="48"/>
    </row>
    <row r="7693" spans="16:17" x14ac:dyDescent="0.3">
      <c r="P7693" s="49"/>
      <c r="Q7693" s="48"/>
    </row>
    <row r="7694" spans="16:17" x14ac:dyDescent="0.3">
      <c r="P7694" s="49"/>
      <c r="Q7694" s="48"/>
    </row>
    <row r="7695" spans="16:17" x14ac:dyDescent="0.3">
      <c r="P7695" s="49"/>
      <c r="Q7695" s="48"/>
    </row>
    <row r="7696" spans="16:17" x14ac:dyDescent="0.3">
      <c r="P7696" s="49"/>
      <c r="Q7696" s="48"/>
    </row>
    <row r="7697" spans="16:17" x14ac:dyDescent="0.3">
      <c r="P7697" s="49"/>
      <c r="Q7697" s="48"/>
    </row>
    <row r="7698" spans="16:17" x14ac:dyDescent="0.3">
      <c r="P7698" s="49"/>
      <c r="Q7698" s="48"/>
    </row>
    <row r="7699" spans="16:17" x14ac:dyDescent="0.3">
      <c r="P7699" s="49"/>
      <c r="Q7699" s="48"/>
    </row>
    <row r="7700" spans="16:17" x14ac:dyDescent="0.3">
      <c r="P7700" s="49"/>
      <c r="Q7700" s="48"/>
    </row>
    <row r="7701" spans="16:17" x14ac:dyDescent="0.3">
      <c r="P7701" s="49"/>
      <c r="Q7701" s="48"/>
    </row>
    <row r="7702" spans="16:17" x14ac:dyDescent="0.3">
      <c r="P7702" s="49"/>
      <c r="Q7702" s="48"/>
    </row>
    <row r="7703" spans="16:17" x14ac:dyDescent="0.3">
      <c r="P7703" s="49"/>
      <c r="Q7703" s="48"/>
    </row>
    <row r="7704" spans="16:17" x14ac:dyDescent="0.3">
      <c r="P7704" s="49"/>
      <c r="Q7704" s="48"/>
    </row>
    <row r="7705" spans="16:17" x14ac:dyDescent="0.3">
      <c r="P7705" s="49"/>
      <c r="Q7705" s="48"/>
    </row>
    <row r="7706" spans="16:17" x14ac:dyDescent="0.3">
      <c r="P7706" s="49"/>
      <c r="Q7706" s="48"/>
    </row>
    <row r="7707" spans="16:17" x14ac:dyDescent="0.3">
      <c r="P7707" s="49"/>
      <c r="Q7707" s="48"/>
    </row>
    <row r="7708" spans="16:17" x14ac:dyDescent="0.3">
      <c r="P7708" s="49"/>
      <c r="Q7708" s="48"/>
    </row>
    <row r="7709" spans="16:17" x14ac:dyDescent="0.3">
      <c r="P7709" s="49"/>
      <c r="Q7709" s="48"/>
    </row>
    <row r="7710" spans="16:17" x14ac:dyDescent="0.3">
      <c r="P7710" s="49"/>
      <c r="Q7710" s="48"/>
    </row>
    <row r="7711" spans="16:17" x14ac:dyDescent="0.3">
      <c r="P7711" s="49"/>
      <c r="Q7711" s="48"/>
    </row>
    <row r="7712" spans="16:17" x14ac:dyDescent="0.3">
      <c r="P7712" s="49"/>
      <c r="Q7712" s="48"/>
    </row>
    <row r="7713" spans="16:17" x14ac:dyDescent="0.3">
      <c r="P7713" s="49"/>
      <c r="Q7713" s="48"/>
    </row>
    <row r="7714" spans="16:17" x14ac:dyDescent="0.3">
      <c r="P7714" s="49"/>
      <c r="Q7714" s="48"/>
    </row>
    <row r="7715" spans="16:17" x14ac:dyDescent="0.3">
      <c r="P7715" s="49"/>
      <c r="Q7715" s="48"/>
    </row>
    <row r="7716" spans="16:17" x14ac:dyDescent="0.3">
      <c r="P7716" s="49"/>
      <c r="Q7716" s="48"/>
    </row>
    <row r="7717" spans="16:17" x14ac:dyDescent="0.3">
      <c r="P7717" s="49"/>
      <c r="Q7717" s="48"/>
    </row>
    <row r="7718" spans="16:17" x14ac:dyDescent="0.3">
      <c r="P7718" s="49"/>
      <c r="Q7718" s="48"/>
    </row>
    <row r="7719" spans="16:17" x14ac:dyDescent="0.3">
      <c r="P7719" s="49"/>
      <c r="Q7719" s="48"/>
    </row>
    <row r="7720" spans="16:17" x14ac:dyDescent="0.3">
      <c r="P7720" s="49"/>
      <c r="Q7720" s="48"/>
    </row>
    <row r="7721" spans="16:17" x14ac:dyDescent="0.3">
      <c r="P7721" s="49"/>
      <c r="Q7721" s="48"/>
    </row>
    <row r="7722" spans="16:17" x14ac:dyDescent="0.3">
      <c r="P7722" s="49"/>
      <c r="Q7722" s="48"/>
    </row>
    <row r="7723" spans="16:17" x14ac:dyDescent="0.3">
      <c r="P7723" s="49"/>
      <c r="Q7723" s="48"/>
    </row>
    <row r="7724" spans="16:17" x14ac:dyDescent="0.3">
      <c r="P7724" s="49"/>
      <c r="Q7724" s="48"/>
    </row>
    <row r="7725" spans="16:17" x14ac:dyDescent="0.3">
      <c r="P7725" s="49"/>
      <c r="Q7725" s="48"/>
    </row>
    <row r="7726" spans="16:17" x14ac:dyDescent="0.3">
      <c r="P7726" s="49"/>
      <c r="Q7726" s="48"/>
    </row>
    <row r="7727" spans="16:17" x14ac:dyDescent="0.3">
      <c r="P7727" s="49"/>
      <c r="Q7727" s="48"/>
    </row>
    <row r="7728" spans="16:17" x14ac:dyDescent="0.3">
      <c r="P7728" s="49"/>
      <c r="Q7728" s="48"/>
    </row>
    <row r="7729" spans="16:17" x14ac:dyDescent="0.3">
      <c r="P7729" s="49"/>
      <c r="Q7729" s="48"/>
    </row>
    <row r="7730" spans="16:17" x14ac:dyDescent="0.3">
      <c r="P7730" s="49"/>
      <c r="Q7730" s="48"/>
    </row>
    <row r="7731" spans="16:17" x14ac:dyDescent="0.3">
      <c r="P7731" s="49"/>
      <c r="Q7731" s="48"/>
    </row>
    <row r="7732" spans="16:17" x14ac:dyDescent="0.3">
      <c r="P7732" s="49"/>
      <c r="Q7732" s="48"/>
    </row>
    <row r="7733" spans="16:17" x14ac:dyDescent="0.3">
      <c r="P7733" s="49"/>
      <c r="Q7733" s="48"/>
    </row>
    <row r="7734" spans="16:17" x14ac:dyDescent="0.3">
      <c r="P7734" s="49"/>
      <c r="Q7734" s="48"/>
    </row>
    <row r="7735" spans="16:17" x14ac:dyDescent="0.3">
      <c r="P7735" s="49"/>
      <c r="Q7735" s="48"/>
    </row>
    <row r="7736" spans="16:17" x14ac:dyDescent="0.3">
      <c r="P7736" s="49"/>
      <c r="Q7736" s="48"/>
    </row>
    <row r="7737" spans="16:17" x14ac:dyDescent="0.3">
      <c r="P7737" s="49"/>
      <c r="Q7737" s="48"/>
    </row>
    <row r="7738" spans="16:17" x14ac:dyDescent="0.3">
      <c r="P7738" s="49"/>
      <c r="Q7738" s="48"/>
    </row>
    <row r="7739" spans="16:17" x14ac:dyDescent="0.3">
      <c r="P7739" s="49"/>
      <c r="Q7739" s="48"/>
    </row>
    <row r="7740" spans="16:17" x14ac:dyDescent="0.3">
      <c r="P7740" s="49"/>
      <c r="Q7740" s="48"/>
    </row>
    <row r="7741" spans="16:17" x14ac:dyDescent="0.3">
      <c r="P7741" s="49"/>
      <c r="Q7741" s="48"/>
    </row>
    <row r="7742" spans="16:17" x14ac:dyDescent="0.3">
      <c r="P7742" s="49"/>
      <c r="Q7742" s="48"/>
    </row>
    <row r="7743" spans="16:17" x14ac:dyDescent="0.3">
      <c r="P7743" s="49"/>
      <c r="Q7743" s="48"/>
    </row>
    <row r="7744" spans="16:17" x14ac:dyDescent="0.3">
      <c r="P7744" s="49"/>
      <c r="Q7744" s="48"/>
    </row>
    <row r="7745" spans="16:17" x14ac:dyDescent="0.3">
      <c r="P7745" s="49"/>
      <c r="Q7745" s="48"/>
    </row>
    <row r="7746" spans="16:17" x14ac:dyDescent="0.3">
      <c r="P7746" s="49"/>
      <c r="Q7746" s="48"/>
    </row>
    <row r="7747" spans="16:17" x14ac:dyDescent="0.3">
      <c r="P7747" s="49"/>
      <c r="Q7747" s="48"/>
    </row>
    <row r="7748" spans="16:17" x14ac:dyDescent="0.3">
      <c r="P7748" s="49"/>
      <c r="Q7748" s="48"/>
    </row>
    <row r="7749" spans="16:17" x14ac:dyDescent="0.3">
      <c r="P7749" s="49"/>
      <c r="Q7749" s="48"/>
    </row>
    <row r="7750" spans="16:17" x14ac:dyDescent="0.3">
      <c r="P7750" s="49"/>
      <c r="Q7750" s="48"/>
    </row>
    <row r="7751" spans="16:17" x14ac:dyDescent="0.3">
      <c r="P7751" s="49"/>
      <c r="Q7751" s="48"/>
    </row>
    <row r="7752" spans="16:17" x14ac:dyDescent="0.3">
      <c r="P7752" s="49"/>
      <c r="Q7752" s="48"/>
    </row>
    <row r="7753" spans="16:17" x14ac:dyDescent="0.3">
      <c r="P7753" s="49"/>
      <c r="Q7753" s="48"/>
    </row>
    <row r="7754" spans="16:17" x14ac:dyDescent="0.3">
      <c r="P7754" s="49"/>
      <c r="Q7754" s="48"/>
    </row>
    <row r="7755" spans="16:17" x14ac:dyDescent="0.3">
      <c r="P7755" s="49"/>
      <c r="Q7755" s="48"/>
    </row>
    <row r="7756" spans="16:17" x14ac:dyDescent="0.3">
      <c r="P7756" s="49"/>
      <c r="Q7756" s="48"/>
    </row>
    <row r="7757" spans="16:17" x14ac:dyDescent="0.3">
      <c r="P7757" s="49"/>
      <c r="Q7757" s="48"/>
    </row>
    <row r="7758" spans="16:17" x14ac:dyDescent="0.3">
      <c r="P7758" s="49"/>
      <c r="Q7758" s="48"/>
    </row>
    <row r="7759" spans="16:17" x14ac:dyDescent="0.3">
      <c r="P7759" s="49"/>
      <c r="Q7759" s="48"/>
    </row>
    <row r="7760" spans="16:17" x14ac:dyDescent="0.3">
      <c r="P7760" s="49"/>
      <c r="Q7760" s="48"/>
    </row>
    <row r="7761" spans="16:17" x14ac:dyDescent="0.3">
      <c r="P7761" s="49"/>
      <c r="Q7761" s="48"/>
    </row>
    <row r="7762" spans="16:17" x14ac:dyDescent="0.3">
      <c r="P7762" s="49"/>
      <c r="Q7762" s="48"/>
    </row>
    <row r="7763" spans="16:17" x14ac:dyDescent="0.3">
      <c r="P7763" s="49"/>
      <c r="Q7763" s="48"/>
    </row>
    <row r="7764" spans="16:17" x14ac:dyDescent="0.3">
      <c r="P7764" s="49"/>
      <c r="Q7764" s="48"/>
    </row>
    <row r="7765" spans="16:17" x14ac:dyDescent="0.3">
      <c r="P7765" s="49"/>
      <c r="Q7765" s="48"/>
    </row>
    <row r="7766" spans="16:17" x14ac:dyDescent="0.3">
      <c r="P7766" s="49"/>
      <c r="Q7766" s="48"/>
    </row>
    <row r="7767" spans="16:17" x14ac:dyDescent="0.3">
      <c r="P7767" s="49"/>
      <c r="Q7767" s="48"/>
    </row>
    <row r="7768" spans="16:17" x14ac:dyDescent="0.3">
      <c r="P7768" s="49"/>
      <c r="Q7768" s="48"/>
    </row>
    <row r="7769" spans="16:17" x14ac:dyDescent="0.3">
      <c r="P7769" s="49"/>
      <c r="Q7769" s="48"/>
    </row>
    <row r="7770" spans="16:17" x14ac:dyDescent="0.3">
      <c r="P7770" s="49"/>
      <c r="Q7770" s="48"/>
    </row>
    <row r="7771" spans="16:17" x14ac:dyDescent="0.3">
      <c r="P7771" s="49"/>
      <c r="Q7771" s="48"/>
    </row>
    <row r="7772" spans="16:17" x14ac:dyDescent="0.3">
      <c r="P7772" s="49"/>
      <c r="Q7772" s="48"/>
    </row>
    <row r="7773" spans="16:17" x14ac:dyDescent="0.3">
      <c r="P7773" s="49"/>
      <c r="Q7773" s="48"/>
    </row>
    <row r="7774" spans="16:17" x14ac:dyDescent="0.3">
      <c r="P7774" s="49"/>
      <c r="Q7774" s="48"/>
    </row>
    <row r="7775" spans="16:17" x14ac:dyDescent="0.3">
      <c r="P7775" s="49"/>
      <c r="Q7775" s="48"/>
    </row>
    <row r="7776" spans="16:17" x14ac:dyDescent="0.3">
      <c r="P7776" s="49"/>
      <c r="Q7776" s="48"/>
    </row>
    <row r="7777" spans="16:17" x14ac:dyDescent="0.3">
      <c r="P7777" s="49"/>
      <c r="Q7777" s="48"/>
    </row>
    <row r="7778" spans="16:17" x14ac:dyDescent="0.3">
      <c r="P7778" s="49"/>
      <c r="Q7778" s="48"/>
    </row>
    <row r="7779" spans="16:17" x14ac:dyDescent="0.3">
      <c r="P7779" s="49"/>
      <c r="Q7779" s="48"/>
    </row>
    <row r="7780" spans="16:17" x14ac:dyDescent="0.3">
      <c r="P7780" s="49"/>
      <c r="Q7780" s="48"/>
    </row>
    <row r="7781" spans="16:17" x14ac:dyDescent="0.3">
      <c r="P7781" s="49"/>
      <c r="Q7781" s="48"/>
    </row>
    <row r="7782" spans="16:17" x14ac:dyDescent="0.3">
      <c r="P7782" s="49"/>
      <c r="Q7782" s="48"/>
    </row>
    <row r="7783" spans="16:17" x14ac:dyDescent="0.3">
      <c r="P7783" s="49"/>
      <c r="Q7783" s="48"/>
    </row>
    <row r="7784" spans="16:17" x14ac:dyDescent="0.3">
      <c r="P7784" s="49"/>
      <c r="Q7784" s="48"/>
    </row>
    <row r="7785" spans="16:17" x14ac:dyDescent="0.3">
      <c r="P7785" s="49"/>
      <c r="Q7785" s="48"/>
    </row>
    <row r="7786" spans="16:17" x14ac:dyDescent="0.3">
      <c r="P7786" s="49"/>
      <c r="Q7786" s="48"/>
    </row>
    <row r="7787" spans="16:17" x14ac:dyDescent="0.3">
      <c r="P7787" s="49"/>
      <c r="Q7787" s="48"/>
    </row>
    <row r="7788" spans="16:17" x14ac:dyDescent="0.3">
      <c r="P7788" s="49"/>
      <c r="Q7788" s="48"/>
    </row>
    <row r="7789" spans="16:17" x14ac:dyDescent="0.3">
      <c r="P7789" s="49"/>
      <c r="Q7789" s="48"/>
    </row>
    <row r="7790" spans="16:17" x14ac:dyDescent="0.3">
      <c r="P7790" s="49"/>
      <c r="Q7790" s="48"/>
    </row>
    <row r="7791" spans="16:17" x14ac:dyDescent="0.3">
      <c r="P7791" s="49"/>
      <c r="Q7791" s="48"/>
    </row>
    <row r="7792" spans="16:17" x14ac:dyDescent="0.3">
      <c r="P7792" s="49"/>
      <c r="Q7792" s="48"/>
    </row>
    <row r="7793" spans="16:17" x14ac:dyDescent="0.3">
      <c r="P7793" s="49"/>
      <c r="Q7793" s="48"/>
    </row>
    <row r="7794" spans="16:17" x14ac:dyDescent="0.3">
      <c r="P7794" s="49"/>
      <c r="Q7794" s="48"/>
    </row>
    <row r="7795" spans="16:17" x14ac:dyDescent="0.3">
      <c r="P7795" s="49"/>
      <c r="Q7795" s="48"/>
    </row>
    <row r="7796" spans="16:17" x14ac:dyDescent="0.3">
      <c r="P7796" s="49"/>
      <c r="Q7796" s="48"/>
    </row>
    <row r="7797" spans="16:17" x14ac:dyDescent="0.3">
      <c r="P7797" s="49"/>
      <c r="Q7797" s="48"/>
    </row>
    <row r="7798" spans="16:17" x14ac:dyDescent="0.3">
      <c r="P7798" s="49"/>
      <c r="Q7798" s="48"/>
    </row>
    <row r="7799" spans="16:17" x14ac:dyDescent="0.3">
      <c r="P7799" s="49"/>
      <c r="Q7799" s="48"/>
    </row>
    <row r="7800" spans="16:17" x14ac:dyDescent="0.3">
      <c r="P7800" s="49"/>
      <c r="Q7800" s="48"/>
    </row>
    <row r="7801" spans="16:17" x14ac:dyDescent="0.3">
      <c r="P7801" s="49"/>
      <c r="Q7801" s="48"/>
    </row>
    <row r="7802" spans="16:17" x14ac:dyDescent="0.3">
      <c r="P7802" s="49"/>
      <c r="Q7802" s="48"/>
    </row>
    <row r="7803" spans="16:17" x14ac:dyDescent="0.3">
      <c r="P7803" s="49"/>
      <c r="Q7803" s="48"/>
    </row>
    <row r="7804" spans="16:17" x14ac:dyDescent="0.3">
      <c r="P7804" s="49"/>
      <c r="Q7804" s="48"/>
    </row>
    <row r="7805" spans="16:17" x14ac:dyDescent="0.3">
      <c r="P7805" s="49"/>
      <c r="Q7805" s="48"/>
    </row>
    <row r="7806" spans="16:17" x14ac:dyDescent="0.3">
      <c r="P7806" s="49"/>
      <c r="Q7806" s="48"/>
    </row>
    <row r="7807" spans="16:17" x14ac:dyDescent="0.3">
      <c r="P7807" s="49"/>
      <c r="Q7807" s="48"/>
    </row>
    <row r="7808" spans="16:17" x14ac:dyDescent="0.3">
      <c r="P7808" s="49"/>
      <c r="Q7808" s="48"/>
    </row>
    <row r="7809" spans="16:17" x14ac:dyDescent="0.3">
      <c r="P7809" s="49"/>
      <c r="Q7809" s="48"/>
    </row>
    <row r="7810" spans="16:17" x14ac:dyDescent="0.3">
      <c r="P7810" s="49"/>
      <c r="Q7810" s="48"/>
    </row>
    <row r="7811" spans="16:17" x14ac:dyDescent="0.3">
      <c r="P7811" s="49"/>
      <c r="Q7811" s="48"/>
    </row>
    <row r="7812" spans="16:17" x14ac:dyDescent="0.3">
      <c r="P7812" s="49"/>
      <c r="Q7812" s="48"/>
    </row>
    <row r="7813" spans="16:17" x14ac:dyDescent="0.3">
      <c r="P7813" s="49"/>
      <c r="Q7813" s="48"/>
    </row>
    <row r="7814" spans="16:17" x14ac:dyDescent="0.3">
      <c r="P7814" s="49"/>
      <c r="Q7814" s="48"/>
    </row>
    <row r="7815" spans="16:17" x14ac:dyDescent="0.3">
      <c r="P7815" s="49"/>
      <c r="Q7815" s="48"/>
    </row>
    <row r="7816" spans="16:17" x14ac:dyDescent="0.3">
      <c r="P7816" s="49"/>
      <c r="Q7816" s="48"/>
    </row>
    <row r="7817" spans="16:17" x14ac:dyDescent="0.3">
      <c r="P7817" s="49"/>
      <c r="Q7817" s="48"/>
    </row>
    <row r="7818" spans="16:17" x14ac:dyDescent="0.3">
      <c r="P7818" s="49"/>
      <c r="Q7818" s="48"/>
    </row>
    <row r="7819" spans="16:17" x14ac:dyDescent="0.3">
      <c r="P7819" s="49"/>
      <c r="Q7819" s="48"/>
    </row>
    <row r="7820" spans="16:17" x14ac:dyDescent="0.3">
      <c r="P7820" s="49"/>
      <c r="Q7820" s="48"/>
    </row>
    <row r="7821" spans="16:17" x14ac:dyDescent="0.3">
      <c r="P7821" s="49"/>
      <c r="Q7821" s="48"/>
    </row>
    <row r="7822" spans="16:17" x14ac:dyDescent="0.3">
      <c r="P7822" s="49"/>
      <c r="Q7822" s="48"/>
    </row>
    <row r="7823" spans="16:17" x14ac:dyDescent="0.3">
      <c r="P7823" s="49"/>
      <c r="Q7823" s="48"/>
    </row>
    <row r="7824" spans="16:17" x14ac:dyDescent="0.3">
      <c r="P7824" s="49"/>
      <c r="Q7824" s="48"/>
    </row>
    <row r="7825" spans="16:17" x14ac:dyDescent="0.3">
      <c r="P7825" s="49"/>
      <c r="Q7825" s="48"/>
    </row>
    <row r="7826" spans="16:17" x14ac:dyDescent="0.3">
      <c r="P7826" s="49"/>
      <c r="Q7826" s="48"/>
    </row>
    <row r="7827" spans="16:17" x14ac:dyDescent="0.3">
      <c r="P7827" s="49"/>
      <c r="Q7827" s="48"/>
    </row>
    <row r="7828" spans="16:17" x14ac:dyDescent="0.3">
      <c r="P7828" s="49"/>
      <c r="Q7828" s="48"/>
    </row>
    <row r="7829" spans="16:17" x14ac:dyDescent="0.3">
      <c r="P7829" s="49"/>
      <c r="Q7829" s="48"/>
    </row>
    <row r="7830" spans="16:17" x14ac:dyDescent="0.3">
      <c r="P7830" s="49"/>
      <c r="Q7830" s="48"/>
    </row>
    <row r="7831" spans="16:17" x14ac:dyDescent="0.3">
      <c r="P7831" s="49"/>
      <c r="Q7831" s="48"/>
    </row>
    <row r="7832" spans="16:17" x14ac:dyDescent="0.3">
      <c r="P7832" s="49"/>
      <c r="Q7832" s="48"/>
    </row>
    <row r="7833" spans="16:17" x14ac:dyDescent="0.3">
      <c r="P7833" s="49"/>
      <c r="Q7833" s="48"/>
    </row>
    <row r="7834" spans="16:17" x14ac:dyDescent="0.3">
      <c r="P7834" s="49"/>
      <c r="Q7834" s="48"/>
    </row>
    <row r="7835" spans="16:17" x14ac:dyDescent="0.3">
      <c r="P7835" s="49"/>
      <c r="Q7835" s="48"/>
    </row>
    <row r="7836" spans="16:17" x14ac:dyDescent="0.3">
      <c r="P7836" s="49"/>
      <c r="Q7836" s="48"/>
    </row>
    <row r="7837" spans="16:17" x14ac:dyDescent="0.3">
      <c r="P7837" s="49"/>
      <c r="Q7837" s="48"/>
    </row>
    <row r="7838" spans="16:17" x14ac:dyDescent="0.3">
      <c r="P7838" s="49"/>
      <c r="Q7838" s="48"/>
    </row>
    <row r="7839" spans="16:17" x14ac:dyDescent="0.3">
      <c r="P7839" s="49"/>
      <c r="Q7839" s="48"/>
    </row>
    <row r="7840" spans="16:17" x14ac:dyDescent="0.3">
      <c r="P7840" s="49"/>
      <c r="Q7840" s="48"/>
    </row>
    <row r="7841" spans="16:17" x14ac:dyDescent="0.3">
      <c r="P7841" s="49"/>
      <c r="Q7841" s="48"/>
    </row>
    <row r="7842" spans="16:17" x14ac:dyDescent="0.3">
      <c r="P7842" s="49"/>
      <c r="Q7842" s="48"/>
    </row>
    <row r="7843" spans="16:17" x14ac:dyDescent="0.3">
      <c r="P7843" s="49"/>
      <c r="Q7843" s="48"/>
    </row>
    <row r="7844" spans="16:17" x14ac:dyDescent="0.3">
      <c r="P7844" s="49"/>
      <c r="Q7844" s="48"/>
    </row>
    <row r="7845" spans="16:17" x14ac:dyDescent="0.3">
      <c r="P7845" s="49"/>
      <c r="Q7845" s="48"/>
    </row>
    <row r="7846" spans="16:17" x14ac:dyDescent="0.3">
      <c r="P7846" s="49"/>
      <c r="Q7846" s="48"/>
    </row>
    <row r="7847" spans="16:17" x14ac:dyDescent="0.3">
      <c r="P7847" s="49"/>
      <c r="Q7847" s="48"/>
    </row>
    <row r="7848" spans="16:17" x14ac:dyDescent="0.3">
      <c r="P7848" s="49"/>
      <c r="Q7848" s="48"/>
    </row>
    <row r="7849" spans="16:17" x14ac:dyDescent="0.3">
      <c r="P7849" s="49"/>
      <c r="Q7849" s="48"/>
    </row>
    <row r="7850" spans="16:17" x14ac:dyDescent="0.3">
      <c r="P7850" s="49"/>
      <c r="Q7850" s="48"/>
    </row>
    <row r="7851" spans="16:17" x14ac:dyDescent="0.3">
      <c r="P7851" s="49"/>
      <c r="Q7851" s="48"/>
    </row>
    <row r="7852" spans="16:17" x14ac:dyDescent="0.3">
      <c r="P7852" s="49"/>
      <c r="Q7852" s="48"/>
    </row>
    <row r="7853" spans="16:17" x14ac:dyDescent="0.3">
      <c r="P7853" s="49"/>
      <c r="Q7853" s="48"/>
    </row>
    <row r="7854" spans="16:17" x14ac:dyDescent="0.3">
      <c r="P7854" s="49"/>
      <c r="Q7854" s="48"/>
    </row>
    <row r="7855" spans="16:17" x14ac:dyDescent="0.3">
      <c r="P7855" s="49"/>
      <c r="Q7855" s="48"/>
    </row>
    <row r="7856" spans="16:17" x14ac:dyDescent="0.3">
      <c r="P7856" s="49"/>
      <c r="Q7856" s="48"/>
    </row>
    <row r="7857" spans="16:17" x14ac:dyDescent="0.3">
      <c r="P7857" s="49"/>
      <c r="Q7857" s="48"/>
    </row>
    <row r="7858" spans="16:17" x14ac:dyDescent="0.3">
      <c r="P7858" s="49"/>
      <c r="Q7858" s="48"/>
    </row>
    <row r="7859" spans="16:17" x14ac:dyDescent="0.3">
      <c r="P7859" s="49"/>
      <c r="Q7859" s="48"/>
    </row>
    <row r="7860" spans="16:17" x14ac:dyDescent="0.3">
      <c r="P7860" s="49"/>
      <c r="Q7860" s="48"/>
    </row>
    <row r="7861" spans="16:17" x14ac:dyDescent="0.3">
      <c r="P7861" s="49"/>
      <c r="Q7861" s="48"/>
    </row>
    <row r="7862" spans="16:17" x14ac:dyDescent="0.3">
      <c r="P7862" s="49"/>
      <c r="Q7862" s="48"/>
    </row>
    <row r="7863" spans="16:17" x14ac:dyDescent="0.3">
      <c r="P7863" s="49"/>
      <c r="Q7863" s="48"/>
    </row>
    <row r="7864" spans="16:17" x14ac:dyDescent="0.3">
      <c r="P7864" s="49"/>
      <c r="Q7864" s="48"/>
    </row>
    <row r="7865" spans="16:17" x14ac:dyDescent="0.3">
      <c r="P7865" s="49"/>
      <c r="Q7865" s="48"/>
    </row>
    <row r="7866" spans="16:17" x14ac:dyDescent="0.3">
      <c r="P7866" s="49"/>
      <c r="Q7866" s="48"/>
    </row>
    <row r="7867" spans="16:17" x14ac:dyDescent="0.3">
      <c r="P7867" s="49"/>
      <c r="Q7867" s="48"/>
    </row>
    <row r="7868" spans="16:17" x14ac:dyDescent="0.3">
      <c r="P7868" s="49"/>
      <c r="Q7868" s="48"/>
    </row>
    <row r="7869" spans="16:17" x14ac:dyDescent="0.3">
      <c r="P7869" s="49"/>
      <c r="Q7869" s="48"/>
    </row>
    <row r="7870" spans="16:17" x14ac:dyDescent="0.3">
      <c r="P7870" s="49"/>
      <c r="Q7870" s="48"/>
    </row>
    <row r="7871" spans="16:17" x14ac:dyDescent="0.3">
      <c r="P7871" s="49"/>
      <c r="Q7871" s="48"/>
    </row>
    <row r="7872" spans="16:17" x14ac:dyDescent="0.3">
      <c r="P7872" s="49"/>
      <c r="Q7872" s="48"/>
    </row>
    <row r="7873" spans="16:17" x14ac:dyDescent="0.3">
      <c r="P7873" s="49"/>
      <c r="Q7873" s="48"/>
    </row>
    <row r="7874" spans="16:17" x14ac:dyDescent="0.3">
      <c r="P7874" s="49"/>
      <c r="Q7874" s="48"/>
    </row>
    <row r="7875" spans="16:17" x14ac:dyDescent="0.3">
      <c r="P7875" s="49"/>
      <c r="Q7875" s="48"/>
    </row>
    <row r="7876" spans="16:17" x14ac:dyDescent="0.3">
      <c r="P7876" s="49"/>
      <c r="Q7876" s="48"/>
    </row>
    <row r="7877" spans="16:17" x14ac:dyDescent="0.3">
      <c r="P7877" s="49"/>
      <c r="Q7877" s="48"/>
    </row>
    <row r="7878" spans="16:17" x14ac:dyDescent="0.3">
      <c r="P7878" s="49"/>
      <c r="Q7878" s="48"/>
    </row>
    <row r="7879" spans="16:17" x14ac:dyDescent="0.3">
      <c r="P7879" s="49"/>
      <c r="Q7879" s="48"/>
    </row>
    <row r="7880" spans="16:17" x14ac:dyDescent="0.3">
      <c r="P7880" s="49"/>
      <c r="Q7880" s="48"/>
    </row>
    <row r="7881" spans="16:17" x14ac:dyDescent="0.3">
      <c r="P7881" s="49"/>
      <c r="Q7881" s="48"/>
    </row>
    <row r="7882" spans="16:17" x14ac:dyDescent="0.3">
      <c r="P7882" s="49"/>
      <c r="Q7882" s="48"/>
    </row>
    <row r="7883" spans="16:17" x14ac:dyDescent="0.3">
      <c r="P7883" s="49"/>
      <c r="Q7883" s="48"/>
    </row>
    <row r="7884" spans="16:17" x14ac:dyDescent="0.3">
      <c r="P7884" s="49"/>
      <c r="Q7884" s="48"/>
    </row>
    <row r="7885" spans="16:17" x14ac:dyDescent="0.3">
      <c r="P7885" s="49"/>
      <c r="Q7885" s="48"/>
    </row>
    <row r="7886" spans="16:17" x14ac:dyDescent="0.3">
      <c r="P7886" s="49"/>
      <c r="Q7886" s="48"/>
    </row>
    <row r="7887" spans="16:17" x14ac:dyDescent="0.3">
      <c r="P7887" s="49"/>
      <c r="Q7887" s="48"/>
    </row>
    <row r="7888" spans="16:17" x14ac:dyDescent="0.3">
      <c r="P7888" s="49"/>
      <c r="Q7888" s="48"/>
    </row>
    <row r="7889" spans="16:17" x14ac:dyDescent="0.3">
      <c r="P7889" s="49"/>
      <c r="Q7889" s="48"/>
    </row>
    <row r="7890" spans="16:17" x14ac:dyDescent="0.3">
      <c r="P7890" s="49"/>
      <c r="Q7890" s="48"/>
    </row>
    <row r="7891" spans="16:17" x14ac:dyDescent="0.3">
      <c r="P7891" s="49"/>
      <c r="Q7891" s="48"/>
    </row>
    <row r="7892" spans="16:17" x14ac:dyDescent="0.3">
      <c r="P7892" s="49"/>
      <c r="Q7892" s="48"/>
    </row>
    <row r="7893" spans="16:17" x14ac:dyDescent="0.3">
      <c r="P7893" s="49"/>
      <c r="Q7893" s="48"/>
    </row>
    <row r="7894" spans="16:17" x14ac:dyDescent="0.3">
      <c r="P7894" s="49"/>
      <c r="Q7894" s="48"/>
    </row>
    <row r="7895" spans="16:17" x14ac:dyDescent="0.3">
      <c r="P7895" s="49"/>
      <c r="Q7895" s="48"/>
    </row>
    <row r="7896" spans="16:17" x14ac:dyDescent="0.3">
      <c r="P7896" s="49"/>
      <c r="Q7896" s="48"/>
    </row>
    <row r="7897" spans="16:17" x14ac:dyDescent="0.3">
      <c r="P7897" s="49"/>
      <c r="Q7897" s="48"/>
    </row>
    <row r="7898" spans="16:17" x14ac:dyDescent="0.3">
      <c r="P7898" s="49"/>
      <c r="Q7898" s="48"/>
    </row>
    <row r="7899" spans="16:17" x14ac:dyDescent="0.3">
      <c r="P7899" s="49"/>
      <c r="Q7899" s="48"/>
    </row>
    <row r="7900" spans="16:17" x14ac:dyDescent="0.3">
      <c r="P7900" s="49"/>
      <c r="Q7900" s="48"/>
    </row>
    <row r="7901" spans="16:17" x14ac:dyDescent="0.3">
      <c r="P7901" s="49"/>
      <c r="Q7901" s="48"/>
    </row>
    <row r="7902" spans="16:17" x14ac:dyDescent="0.3">
      <c r="P7902" s="49"/>
      <c r="Q7902" s="48"/>
    </row>
    <row r="7903" spans="16:17" x14ac:dyDescent="0.3">
      <c r="P7903" s="49"/>
      <c r="Q7903" s="48"/>
    </row>
    <row r="7904" spans="16:17" x14ac:dyDescent="0.3">
      <c r="P7904" s="49"/>
      <c r="Q7904" s="48"/>
    </row>
    <row r="7905" spans="16:17" x14ac:dyDescent="0.3">
      <c r="P7905" s="49"/>
      <c r="Q7905" s="48"/>
    </row>
    <row r="7906" spans="16:17" x14ac:dyDescent="0.3">
      <c r="P7906" s="49"/>
      <c r="Q7906" s="48"/>
    </row>
    <row r="7907" spans="16:17" x14ac:dyDescent="0.3">
      <c r="P7907" s="49"/>
      <c r="Q7907" s="48"/>
    </row>
    <row r="7908" spans="16:17" x14ac:dyDescent="0.3">
      <c r="P7908" s="49"/>
      <c r="Q7908" s="48"/>
    </row>
    <row r="7909" spans="16:17" x14ac:dyDescent="0.3">
      <c r="P7909" s="49"/>
      <c r="Q7909" s="48"/>
    </row>
    <row r="7910" spans="16:17" x14ac:dyDescent="0.3">
      <c r="P7910" s="49"/>
      <c r="Q7910" s="48"/>
    </row>
    <row r="7911" spans="16:17" x14ac:dyDescent="0.3">
      <c r="P7911" s="49"/>
      <c r="Q7911" s="48"/>
    </row>
    <row r="7912" spans="16:17" x14ac:dyDescent="0.3">
      <c r="P7912" s="49"/>
      <c r="Q7912" s="48"/>
    </row>
    <row r="7913" spans="16:17" x14ac:dyDescent="0.3">
      <c r="P7913" s="49"/>
      <c r="Q7913" s="48"/>
    </row>
    <row r="7914" spans="16:17" x14ac:dyDescent="0.3">
      <c r="P7914" s="49"/>
      <c r="Q7914" s="48"/>
    </row>
    <row r="7915" spans="16:17" x14ac:dyDescent="0.3">
      <c r="P7915" s="49"/>
      <c r="Q7915" s="48"/>
    </row>
    <row r="7916" spans="16:17" x14ac:dyDescent="0.3">
      <c r="P7916" s="49"/>
      <c r="Q7916" s="48"/>
    </row>
    <row r="7917" spans="16:17" x14ac:dyDescent="0.3">
      <c r="P7917" s="49"/>
      <c r="Q7917" s="48"/>
    </row>
    <row r="7918" spans="16:17" x14ac:dyDescent="0.3">
      <c r="P7918" s="49"/>
      <c r="Q7918" s="48"/>
    </row>
    <row r="7919" spans="16:17" x14ac:dyDescent="0.3">
      <c r="P7919" s="49"/>
      <c r="Q7919" s="48"/>
    </row>
    <row r="7920" spans="16:17" x14ac:dyDescent="0.3">
      <c r="P7920" s="49"/>
      <c r="Q7920" s="48"/>
    </row>
    <row r="7921" spans="16:17" x14ac:dyDescent="0.3">
      <c r="P7921" s="49"/>
      <c r="Q7921" s="48"/>
    </row>
    <row r="7922" spans="16:17" x14ac:dyDescent="0.3">
      <c r="P7922" s="49"/>
      <c r="Q7922" s="48"/>
    </row>
    <row r="7923" spans="16:17" x14ac:dyDescent="0.3">
      <c r="P7923" s="49"/>
      <c r="Q7923" s="48"/>
    </row>
    <row r="7924" spans="16:17" x14ac:dyDescent="0.3">
      <c r="P7924" s="49"/>
      <c r="Q7924" s="48"/>
    </row>
    <row r="7925" spans="16:17" x14ac:dyDescent="0.3">
      <c r="P7925" s="49"/>
      <c r="Q7925" s="48"/>
    </row>
    <row r="7926" spans="16:17" x14ac:dyDescent="0.3">
      <c r="P7926" s="49"/>
      <c r="Q7926" s="48"/>
    </row>
    <row r="7927" spans="16:17" x14ac:dyDescent="0.3">
      <c r="P7927" s="49"/>
      <c r="Q7927" s="48"/>
    </row>
    <row r="7928" spans="16:17" x14ac:dyDescent="0.3">
      <c r="P7928" s="49"/>
      <c r="Q7928" s="48"/>
    </row>
    <row r="7929" spans="16:17" x14ac:dyDescent="0.3">
      <c r="P7929" s="49"/>
      <c r="Q7929" s="48"/>
    </row>
    <row r="7930" spans="16:17" x14ac:dyDescent="0.3">
      <c r="P7930" s="49"/>
      <c r="Q7930" s="48"/>
    </row>
    <row r="7931" spans="16:17" x14ac:dyDescent="0.3">
      <c r="P7931" s="49"/>
      <c r="Q7931" s="48"/>
    </row>
    <row r="7932" spans="16:17" x14ac:dyDescent="0.3">
      <c r="P7932" s="49"/>
      <c r="Q7932" s="48"/>
    </row>
    <row r="7933" spans="16:17" x14ac:dyDescent="0.3">
      <c r="P7933" s="49"/>
      <c r="Q7933" s="48"/>
    </row>
    <row r="7934" spans="16:17" x14ac:dyDescent="0.3">
      <c r="P7934" s="49"/>
      <c r="Q7934" s="48"/>
    </row>
    <row r="7935" spans="16:17" x14ac:dyDescent="0.3">
      <c r="P7935" s="49"/>
      <c r="Q7935" s="48"/>
    </row>
    <row r="7936" spans="16:17" x14ac:dyDescent="0.3">
      <c r="P7936" s="49"/>
      <c r="Q7936" s="48"/>
    </row>
    <row r="7937" spans="16:17" x14ac:dyDescent="0.3">
      <c r="P7937" s="49"/>
      <c r="Q7937" s="48"/>
    </row>
    <row r="7938" spans="16:17" x14ac:dyDescent="0.3">
      <c r="P7938" s="49"/>
      <c r="Q7938" s="48"/>
    </row>
    <row r="7939" spans="16:17" x14ac:dyDescent="0.3">
      <c r="P7939" s="49"/>
      <c r="Q7939" s="48"/>
    </row>
    <row r="7940" spans="16:17" x14ac:dyDescent="0.3">
      <c r="P7940" s="49"/>
      <c r="Q7940" s="48"/>
    </row>
    <row r="7941" spans="16:17" x14ac:dyDescent="0.3">
      <c r="P7941" s="49"/>
      <c r="Q7941" s="48"/>
    </row>
    <row r="7942" spans="16:17" x14ac:dyDescent="0.3">
      <c r="P7942" s="49"/>
      <c r="Q7942" s="48"/>
    </row>
    <row r="7943" spans="16:17" x14ac:dyDescent="0.3">
      <c r="P7943" s="49"/>
      <c r="Q7943" s="48"/>
    </row>
    <row r="7944" spans="16:17" x14ac:dyDescent="0.3">
      <c r="P7944" s="49"/>
      <c r="Q7944" s="48"/>
    </row>
    <row r="7945" spans="16:17" x14ac:dyDescent="0.3">
      <c r="P7945" s="49"/>
      <c r="Q7945" s="48"/>
    </row>
    <row r="7946" spans="16:17" x14ac:dyDescent="0.3">
      <c r="P7946" s="49"/>
      <c r="Q7946" s="48"/>
    </row>
    <row r="7947" spans="16:17" x14ac:dyDescent="0.3">
      <c r="P7947" s="49"/>
      <c r="Q7947" s="48"/>
    </row>
    <row r="7948" spans="16:17" x14ac:dyDescent="0.3">
      <c r="P7948" s="49"/>
      <c r="Q7948" s="48"/>
    </row>
    <row r="7949" spans="16:17" x14ac:dyDescent="0.3">
      <c r="P7949" s="49"/>
      <c r="Q7949" s="48"/>
    </row>
    <row r="7950" spans="16:17" x14ac:dyDescent="0.3">
      <c r="P7950" s="49"/>
      <c r="Q7950" s="48"/>
    </row>
    <row r="7951" spans="16:17" x14ac:dyDescent="0.3">
      <c r="P7951" s="49"/>
      <c r="Q7951" s="48"/>
    </row>
    <row r="7952" spans="16:17" x14ac:dyDescent="0.3">
      <c r="P7952" s="49"/>
      <c r="Q7952" s="48"/>
    </row>
    <row r="7953" spans="16:17" x14ac:dyDescent="0.3">
      <c r="P7953" s="49"/>
      <c r="Q7953" s="48"/>
    </row>
    <row r="7954" spans="16:17" x14ac:dyDescent="0.3">
      <c r="P7954" s="49"/>
      <c r="Q7954" s="48"/>
    </row>
    <row r="7955" spans="16:17" x14ac:dyDescent="0.3">
      <c r="P7955" s="49"/>
      <c r="Q7955" s="48"/>
    </row>
    <row r="7956" spans="16:17" x14ac:dyDescent="0.3">
      <c r="P7956" s="49"/>
      <c r="Q7956" s="48"/>
    </row>
    <row r="7957" spans="16:17" x14ac:dyDescent="0.3">
      <c r="P7957" s="49"/>
      <c r="Q7957" s="48"/>
    </row>
    <row r="7958" spans="16:17" x14ac:dyDescent="0.3">
      <c r="P7958" s="49"/>
      <c r="Q7958" s="48"/>
    </row>
    <row r="7959" spans="16:17" x14ac:dyDescent="0.3">
      <c r="P7959" s="49"/>
      <c r="Q7959" s="48"/>
    </row>
    <row r="7960" spans="16:17" x14ac:dyDescent="0.3">
      <c r="P7960" s="49"/>
      <c r="Q7960" s="48"/>
    </row>
    <row r="7961" spans="16:17" x14ac:dyDescent="0.3">
      <c r="P7961" s="49"/>
      <c r="Q7961" s="48"/>
    </row>
    <row r="7962" spans="16:17" x14ac:dyDescent="0.3">
      <c r="P7962" s="49"/>
      <c r="Q7962" s="48"/>
    </row>
    <row r="7963" spans="16:17" x14ac:dyDescent="0.3">
      <c r="P7963" s="49"/>
      <c r="Q7963" s="48"/>
    </row>
    <row r="7964" spans="16:17" x14ac:dyDescent="0.3">
      <c r="P7964" s="49"/>
      <c r="Q7964" s="48"/>
    </row>
    <row r="7965" spans="16:17" x14ac:dyDescent="0.3">
      <c r="P7965" s="49"/>
      <c r="Q7965" s="48"/>
    </row>
    <row r="7966" spans="16:17" x14ac:dyDescent="0.3">
      <c r="P7966" s="49"/>
      <c r="Q7966" s="48"/>
    </row>
    <row r="7967" spans="16:17" x14ac:dyDescent="0.3">
      <c r="P7967" s="49"/>
      <c r="Q7967" s="48"/>
    </row>
    <row r="7968" spans="16:17" x14ac:dyDescent="0.3">
      <c r="P7968" s="49"/>
      <c r="Q7968" s="48"/>
    </row>
    <row r="7969" spans="16:17" x14ac:dyDescent="0.3">
      <c r="P7969" s="49"/>
      <c r="Q7969" s="48"/>
    </row>
    <row r="7970" spans="16:17" x14ac:dyDescent="0.3">
      <c r="P7970" s="49"/>
      <c r="Q7970" s="48"/>
    </row>
    <row r="7971" spans="16:17" x14ac:dyDescent="0.3">
      <c r="P7971" s="49"/>
      <c r="Q7971" s="48"/>
    </row>
    <row r="7972" spans="16:17" x14ac:dyDescent="0.3">
      <c r="P7972" s="49"/>
      <c r="Q7972" s="48"/>
    </row>
    <row r="7973" spans="16:17" x14ac:dyDescent="0.3">
      <c r="P7973" s="49"/>
      <c r="Q7973" s="48"/>
    </row>
    <row r="7974" spans="16:17" x14ac:dyDescent="0.3">
      <c r="P7974" s="49"/>
      <c r="Q7974" s="48"/>
    </row>
    <row r="7975" spans="16:17" x14ac:dyDescent="0.3">
      <c r="P7975" s="49"/>
      <c r="Q7975" s="48"/>
    </row>
    <row r="7976" spans="16:17" x14ac:dyDescent="0.3">
      <c r="P7976" s="49"/>
      <c r="Q7976" s="48"/>
    </row>
    <row r="7977" spans="16:17" x14ac:dyDescent="0.3">
      <c r="P7977" s="49"/>
      <c r="Q7977" s="48"/>
    </row>
    <row r="7978" spans="16:17" x14ac:dyDescent="0.3">
      <c r="P7978" s="49"/>
      <c r="Q7978" s="48"/>
    </row>
    <row r="7979" spans="16:17" x14ac:dyDescent="0.3">
      <c r="P7979" s="49"/>
      <c r="Q7979" s="48"/>
    </row>
    <row r="7980" spans="16:17" x14ac:dyDescent="0.3">
      <c r="P7980" s="49"/>
      <c r="Q7980" s="48"/>
    </row>
    <row r="7981" spans="16:17" x14ac:dyDescent="0.3">
      <c r="P7981" s="49"/>
      <c r="Q7981" s="48"/>
    </row>
    <row r="7982" spans="16:17" x14ac:dyDescent="0.3">
      <c r="P7982" s="49"/>
      <c r="Q7982" s="48"/>
    </row>
    <row r="7983" spans="16:17" x14ac:dyDescent="0.3">
      <c r="P7983" s="49"/>
      <c r="Q7983" s="48"/>
    </row>
    <row r="7984" spans="16:17" x14ac:dyDescent="0.3">
      <c r="P7984" s="49"/>
      <c r="Q7984" s="48"/>
    </row>
    <row r="7985" spans="16:17" x14ac:dyDescent="0.3">
      <c r="P7985" s="49"/>
      <c r="Q7985" s="48"/>
    </row>
    <row r="7986" spans="16:17" x14ac:dyDescent="0.3">
      <c r="P7986" s="49"/>
      <c r="Q7986" s="48"/>
    </row>
    <row r="7987" spans="16:17" x14ac:dyDescent="0.3">
      <c r="P7987" s="49"/>
      <c r="Q7987" s="48"/>
    </row>
    <row r="7988" spans="16:17" x14ac:dyDescent="0.3">
      <c r="P7988" s="49"/>
      <c r="Q7988" s="48"/>
    </row>
    <row r="7989" spans="16:17" x14ac:dyDescent="0.3">
      <c r="P7989" s="49"/>
      <c r="Q7989" s="48"/>
    </row>
    <row r="7990" spans="16:17" x14ac:dyDescent="0.3">
      <c r="P7990" s="49"/>
      <c r="Q7990" s="48"/>
    </row>
    <row r="7991" spans="16:17" x14ac:dyDescent="0.3">
      <c r="P7991" s="49"/>
      <c r="Q7991" s="48"/>
    </row>
    <row r="7992" spans="16:17" x14ac:dyDescent="0.3">
      <c r="P7992" s="49"/>
      <c r="Q7992" s="48"/>
    </row>
    <row r="7993" spans="16:17" x14ac:dyDescent="0.3">
      <c r="P7993" s="49"/>
      <c r="Q7993" s="48"/>
    </row>
    <row r="7994" spans="16:17" x14ac:dyDescent="0.3">
      <c r="P7994" s="49"/>
      <c r="Q7994" s="48"/>
    </row>
    <row r="7995" spans="16:17" x14ac:dyDescent="0.3">
      <c r="P7995" s="49"/>
      <c r="Q7995" s="48"/>
    </row>
    <row r="7996" spans="16:17" x14ac:dyDescent="0.3">
      <c r="P7996" s="49"/>
      <c r="Q7996" s="48"/>
    </row>
    <row r="7997" spans="16:17" x14ac:dyDescent="0.3">
      <c r="P7997" s="49"/>
      <c r="Q7997" s="48"/>
    </row>
    <row r="7998" spans="16:17" x14ac:dyDescent="0.3">
      <c r="P7998" s="49"/>
      <c r="Q7998" s="48"/>
    </row>
    <row r="7999" spans="16:17" x14ac:dyDescent="0.3">
      <c r="P7999" s="49"/>
      <c r="Q7999" s="48"/>
    </row>
    <row r="8000" spans="16:17" x14ac:dyDescent="0.3">
      <c r="P8000" s="49"/>
      <c r="Q8000" s="48"/>
    </row>
    <row r="8001" spans="16:17" x14ac:dyDescent="0.3">
      <c r="P8001" s="49"/>
      <c r="Q8001" s="48"/>
    </row>
    <row r="8002" spans="16:17" x14ac:dyDescent="0.3">
      <c r="P8002" s="49"/>
      <c r="Q8002" s="48"/>
    </row>
    <row r="8003" spans="16:17" x14ac:dyDescent="0.3">
      <c r="P8003" s="49"/>
      <c r="Q8003" s="48"/>
    </row>
    <row r="8004" spans="16:17" x14ac:dyDescent="0.3">
      <c r="P8004" s="49"/>
      <c r="Q8004" s="48"/>
    </row>
    <row r="8005" spans="16:17" x14ac:dyDescent="0.3">
      <c r="P8005" s="49"/>
      <c r="Q8005" s="48"/>
    </row>
    <row r="8006" spans="16:17" x14ac:dyDescent="0.3">
      <c r="P8006" s="49"/>
      <c r="Q8006" s="48"/>
    </row>
    <row r="8007" spans="16:17" x14ac:dyDescent="0.3">
      <c r="P8007" s="49"/>
      <c r="Q8007" s="48"/>
    </row>
    <row r="8008" spans="16:17" x14ac:dyDescent="0.3">
      <c r="P8008" s="49"/>
      <c r="Q8008" s="48"/>
    </row>
    <row r="8009" spans="16:17" x14ac:dyDescent="0.3">
      <c r="P8009" s="49"/>
      <c r="Q8009" s="48"/>
    </row>
    <row r="8010" spans="16:17" x14ac:dyDescent="0.3">
      <c r="P8010" s="49"/>
      <c r="Q8010" s="48"/>
    </row>
    <row r="8011" spans="16:17" x14ac:dyDescent="0.3">
      <c r="P8011" s="49"/>
      <c r="Q8011" s="48"/>
    </row>
    <row r="8012" spans="16:17" x14ac:dyDescent="0.3">
      <c r="P8012" s="49"/>
      <c r="Q8012" s="48"/>
    </row>
    <row r="8013" spans="16:17" x14ac:dyDescent="0.3">
      <c r="P8013" s="49"/>
      <c r="Q8013" s="48"/>
    </row>
    <row r="8014" spans="16:17" x14ac:dyDescent="0.3">
      <c r="P8014" s="49"/>
      <c r="Q8014" s="48"/>
    </row>
    <row r="8015" spans="16:17" x14ac:dyDescent="0.3">
      <c r="P8015" s="49"/>
      <c r="Q8015" s="48"/>
    </row>
    <row r="8016" spans="16:17" x14ac:dyDescent="0.3">
      <c r="P8016" s="49"/>
      <c r="Q8016" s="48"/>
    </row>
    <row r="8017" spans="16:17" x14ac:dyDescent="0.3">
      <c r="P8017" s="49"/>
      <c r="Q8017" s="48"/>
    </row>
    <row r="8018" spans="16:17" x14ac:dyDescent="0.3">
      <c r="P8018" s="49"/>
      <c r="Q8018" s="48"/>
    </row>
    <row r="8019" spans="16:17" x14ac:dyDescent="0.3">
      <c r="P8019" s="49"/>
      <c r="Q8019" s="48"/>
    </row>
    <row r="8020" spans="16:17" x14ac:dyDescent="0.3">
      <c r="P8020" s="49"/>
      <c r="Q8020" s="48"/>
    </row>
    <row r="8021" spans="16:17" x14ac:dyDescent="0.3">
      <c r="P8021" s="49"/>
      <c r="Q8021" s="48"/>
    </row>
    <row r="8022" spans="16:17" x14ac:dyDescent="0.3">
      <c r="P8022" s="49"/>
      <c r="Q8022" s="48"/>
    </row>
    <row r="8023" spans="16:17" x14ac:dyDescent="0.3">
      <c r="P8023" s="49"/>
      <c r="Q8023" s="48"/>
    </row>
    <row r="8024" spans="16:17" x14ac:dyDescent="0.3">
      <c r="P8024" s="49"/>
      <c r="Q8024" s="48"/>
    </row>
    <row r="8025" spans="16:17" x14ac:dyDescent="0.3">
      <c r="P8025" s="49"/>
      <c r="Q8025" s="48"/>
    </row>
    <row r="8026" spans="16:17" x14ac:dyDescent="0.3">
      <c r="P8026" s="49"/>
      <c r="Q8026" s="48"/>
    </row>
    <row r="8027" spans="16:17" x14ac:dyDescent="0.3">
      <c r="P8027" s="49"/>
      <c r="Q8027" s="48"/>
    </row>
    <row r="8028" spans="16:17" x14ac:dyDescent="0.3">
      <c r="P8028" s="49"/>
      <c r="Q8028" s="48"/>
    </row>
    <row r="8029" spans="16:17" x14ac:dyDescent="0.3">
      <c r="P8029" s="49"/>
      <c r="Q8029" s="48"/>
    </row>
    <row r="8030" spans="16:17" x14ac:dyDescent="0.3">
      <c r="P8030" s="49"/>
      <c r="Q8030" s="48"/>
    </row>
    <row r="8031" spans="16:17" x14ac:dyDescent="0.3">
      <c r="P8031" s="49"/>
      <c r="Q8031" s="48"/>
    </row>
    <row r="8032" spans="16:17" x14ac:dyDescent="0.3">
      <c r="P8032" s="49"/>
      <c r="Q8032" s="48"/>
    </row>
    <row r="8033" spans="16:17" x14ac:dyDescent="0.3">
      <c r="P8033" s="49"/>
      <c r="Q8033" s="48"/>
    </row>
    <row r="8034" spans="16:17" x14ac:dyDescent="0.3">
      <c r="P8034" s="49"/>
      <c r="Q8034" s="48"/>
    </row>
    <row r="8035" spans="16:17" x14ac:dyDescent="0.3">
      <c r="P8035" s="49"/>
      <c r="Q8035" s="48"/>
    </row>
    <row r="8036" spans="16:17" x14ac:dyDescent="0.3">
      <c r="P8036" s="49"/>
      <c r="Q8036" s="48"/>
    </row>
    <row r="8037" spans="16:17" x14ac:dyDescent="0.3">
      <c r="P8037" s="49"/>
      <c r="Q8037" s="48"/>
    </row>
    <row r="8038" spans="16:17" x14ac:dyDescent="0.3">
      <c r="P8038" s="49"/>
      <c r="Q8038" s="48"/>
    </row>
    <row r="8039" spans="16:17" x14ac:dyDescent="0.3">
      <c r="P8039" s="49"/>
      <c r="Q8039" s="48"/>
    </row>
    <row r="8040" spans="16:17" x14ac:dyDescent="0.3">
      <c r="P8040" s="49"/>
      <c r="Q8040" s="48"/>
    </row>
    <row r="8041" spans="16:17" x14ac:dyDescent="0.3">
      <c r="P8041" s="49"/>
      <c r="Q8041" s="48"/>
    </row>
    <row r="8042" spans="16:17" x14ac:dyDescent="0.3">
      <c r="P8042" s="49"/>
      <c r="Q8042" s="48"/>
    </row>
    <row r="8043" spans="16:17" x14ac:dyDescent="0.3">
      <c r="P8043" s="49"/>
      <c r="Q8043" s="48"/>
    </row>
    <row r="8044" spans="16:17" x14ac:dyDescent="0.3">
      <c r="P8044" s="49"/>
      <c r="Q8044" s="48"/>
    </row>
    <row r="8045" spans="16:17" x14ac:dyDescent="0.3">
      <c r="P8045" s="49"/>
      <c r="Q8045" s="48"/>
    </row>
    <row r="8046" spans="16:17" x14ac:dyDescent="0.3">
      <c r="P8046" s="49"/>
      <c r="Q8046" s="48"/>
    </row>
    <row r="8047" spans="16:17" x14ac:dyDescent="0.3">
      <c r="P8047" s="49"/>
      <c r="Q8047" s="48"/>
    </row>
    <row r="8048" spans="16:17" x14ac:dyDescent="0.3">
      <c r="P8048" s="49"/>
      <c r="Q8048" s="48"/>
    </row>
    <row r="8049" spans="16:17" x14ac:dyDescent="0.3">
      <c r="P8049" s="49"/>
      <c r="Q8049" s="48"/>
    </row>
    <row r="8050" spans="16:17" x14ac:dyDescent="0.3">
      <c r="P8050" s="49"/>
      <c r="Q8050" s="48"/>
    </row>
    <row r="8051" spans="16:17" x14ac:dyDescent="0.3">
      <c r="P8051" s="49"/>
      <c r="Q8051" s="48"/>
    </row>
    <row r="8052" spans="16:17" x14ac:dyDescent="0.3">
      <c r="P8052" s="49"/>
      <c r="Q8052" s="48"/>
    </row>
    <row r="8053" spans="16:17" x14ac:dyDescent="0.3">
      <c r="P8053" s="49"/>
      <c r="Q8053" s="48"/>
    </row>
    <row r="8054" spans="16:17" x14ac:dyDescent="0.3">
      <c r="P8054" s="49"/>
      <c r="Q8054" s="48"/>
    </row>
    <row r="8055" spans="16:17" x14ac:dyDescent="0.3">
      <c r="P8055" s="49"/>
      <c r="Q8055" s="48"/>
    </row>
    <row r="8056" spans="16:17" x14ac:dyDescent="0.3">
      <c r="P8056" s="49"/>
      <c r="Q8056" s="48"/>
    </row>
    <row r="8057" spans="16:17" x14ac:dyDescent="0.3">
      <c r="P8057" s="49"/>
      <c r="Q8057" s="48"/>
    </row>
    <row r="8058" spans="16:17" x14ac:dyDescent="0.3">
      <c r="P8058" s="49"/>
      <c r="Q8058" s="48"/>
    </row>
    <row r="8059" spans="16:17" x14ac:dyDescent="0.3">
      <c r="P8059" s="49"/>
      <c r="Q8059" s="48"/>
    </row>
    <row r="8060" spans="16:17" x14ac:dyDescent="0.3">
      <c r="P8060" s="49"/>
      <c r="Q8060" s="48"/>
    </row>
    <row r="8061" spans="16:17" x14ac:dyDescent="0.3">
      <c r="P8061" s="49"/>
      <c r="Q8061" s="48"/>
    </row>
    <row r="8062" spans="16:17" x14ac:dyDescent="0.3">
      <c r="P8062" s="49"/>
      <c r="Q8062" s="48"/>
    </row>
    <row r="8063" spans="16:17" x14ac:dyDescent="0.3">
      <c r="P8063" s="49"/>
      <c r="Q8063" s="48"/>
    </row>
    <row r="8064" spans="16:17" x14ac:dyDescent="0.3">
      <c r="P8064" s="49"/>
      <c r="Q8064" s="48"/>
    </row>
    <row r="8065" spans="16:17" x14ac:dyDescent="0.3">
      <c r="P8065" s="49"/>
      <c r="Q8065" s="48"/>
    </row>
    <row r="8066" spans="16:17" x14ac:dyDescent="0.3">
      <c r="P8066" s="49"/>
      <c r="Q8066" s="48"/>
    </row>
    <row r="8067" spans="16:17" x14ac:dyDescent="0.3">
      <c r="P8067" s="49"/>
      <c r="Q8067" s="48"/>
    </row>
    <row r="8068" spans="16:17" x14ac:dyDescent="0.3">
      <c r="P8068" s="49"/>
      <c r="Q8068" s="48"/>
    </row>
    <row r="8069" spans="16:17" x14ac:dyDescent="0.3">
      <c r="P8069" s="49"/>
      <c r="Q8069" s="48"/>
    </row>
    <row r="8070" spans="16:17" x14ac:dyDescent="0.3">
      <c r="P8070" s="49"/>
      <c r="Q8070" s="48"/>
    </row>
    <row r="8071" spans="16:17" x14ac:dyDescent="0.3">
      <c r="P8071" s="49"/>
      <c r="Q8071" s="48"/>
    </row>
    <row r="8072" spans="16:17" x14ac:dyDescent="0.3">
      <c r="P8072" s="49"/>
      <c r="Q8072" s="48"/>
    </row>
    <row r="8073" spans="16:17" x14ac:dyDescent="0.3">
      <c r="P8073" s="49"/>
      <c r="Q8073" s="48"/>
    </row>
    <row r="8074" spans="16:17" x14ac:dyDescent="0.3">
      <c r="P8074" s="49"/>
      <c r="Q8074" s="48"/>
    </row>
    <row r="8075" spans="16:17" x14ac:dyDescent="0.3">
      <c r="P8075" s="49"/>
      <c r="Q8075" s="48"/>
    </row>
    <row r="8076" spans="16:17" x14ac:dyDescent="0.3">
      <c r="P8076" s="49"/>
      <c r="Q8076" s="48"/>
    </row>
    <row r="8077" spans="16:17" x14ac:dyDescent="0.3">
      <c r="P8077" s="49"/>
      <c r="Q8077" s="48"/>
    </row>
    <row r="8078" spans="16:17" x14ac:dyDescent="0.3">
      <c r="P8078" s="49"/>
      <c r="Q8078" s="48"/>
    </row>
    <row r="8079" spans="16:17" x14ac:dyDescent="0.3">
      <c r="P8079" s="49"/>
      <c r="Q8079" s="48"/>
    </row>
    <row r="8080" spans="16:17" x14ac:dyDescent="0.3">
      <c r="P8080" s="49"/>
      <c r="Q8080" s="48"/>
    </row>
    <row r="8081" spans="16:17" x14ac:dyDescent="0.3">
      <c r="P8081" s="49"/>
      <c r="Q8081" s="48"/>
    </row>
    <row r="8082" spans="16:17" x14ac:dyDescent="0.3">
      <c r="P8082" s="49"/>
      <c r="Q8082" s="48"/>
    </row>
    <row r="8083" spans="16:17" x14ac:dyDescent="0.3">
      <c r="P8083" s="49"/>
      <c r="Q8083" s="48"/>
    </row>
    <row r="8084" spans="16:17" x14ac:dyDescent="0.3">
      <c r="P8084" s="49"/>
      <c r="Q8084" s="48"/>
    </row>
    <row r="8085" spans="16:17" x14ac:dyDescent="0.3">
      <c r="P8085" s="49"/>
      <c r="Q8085" s="48"/>
    </row>
    <row r="8086" spans="16:17" x14ac:dyDescent="0.3">
      <c r="P8086" s="49"/>
      <c r="Q8086" s="48"/>
    </row>
    <row r="8087" spans="16:17" x14ac:dyDescent="0.3">
      <c r="P8087" s="49"/>
      <c r="Q8087" s="48"/>
    </row>
    <row r="8088" spans="16:17" x14ac:dyDescent="0.3">
      <c r="P8088" s="49"/>
      <c r="Q8088" s="48"/>
    </row>
    <row r="8089" spans="16:17" x14ac:dyDescent="0.3">
      <c r="P8089" s="49"/>
      <c r="Q8089" s="48"/>
    </row>
    <row r="8090" spans="16:17" x14ac:dyDescent="0.3">
      <c r="P8090" s="49"/>
      <c r="Q8090" s="48"/>
    </row>
    <row r="8091" spans="16:17" x14ac:dyDescent="0.3">
      <c r="P8091" s="49"/>
      <c r="Q8091" s="48"/>
    </row>
    <row r="8092" spans="16:17" x14ac:dyDescent="0.3">
      <c r="P8092" s="49"/>
      <c r="Q8092" s="48"/>
    </row>
    <row r="8093" spans="16:17" x14ac:dyDescent="0.3">
      <c r="P8093" s="49"/>
      <c r="Q8093" s="48"/>
    </row>
    <row r="8094" spans="16:17" x14ac:dyDescent="0.3">
      <c r="P8094" s="49"/>
      <c r="Q8094" s="48"/>
    </row>
    <row r="8095" spans="16:17" x14ac:dyDescent="0.3">
      <c r="P8095" s="49"/>
      <c r="Q8095" s="48"/>
    </row>
    <row r="8096" spans="16:17" x14ac:dyDescent="0.3">
      <c r="P8096" s="49"/>
      <c r="Q8096" s="48"/>
    </row>
    <row r="8097" spans="16:17" x14ac:dyDescent="0.3">
      <c r="P8097" s="49"/>
      <c r="Q8097" s="48"/>
    </row>
    <row r="8098" spans="16:17" x14ac:dyDescent="0.3">
      <c r="P8098" s="49"/>
      <c r="Q8098" s="48"/>
    </row>
    <row r="8099" spans="16:17" x14ac:dyDescent="0.3">
      <c r="P8099" s="49"/>
      <c r="Q8099" s="48"/>
    </row>
    <row r="8100" spans="16:17" x14ac:dyDescent="0.3">
      <c r="P8100" s="49"/>
      <c r="Q8100" s="48"/>
    </row>
    <row r="8101" spans="16:17" x14ac:dyDescent="0.3">
      <c r="P8101" s="49"/>
      <c r="Q8101" s="48"/>
    </row>
    <row r="8102" spans="16:17" x14ac:dyDescent="0.3">
      <c r="P8102" s="49"/>
      <c r="Q8102" s="48"/>
    </row>
    <row r="8103" spans="16:17" x14ac:dyDescent="0.3">
      <c r="P8103" s="49"/>
      <c r="Q8103" s="48"/>
    </row>
    <row r="8104" spans="16:17" x14ac:dyDescent="0.3">
      <c r="P8104" s="49"/>
      <c r="Q8104" s="48"/>
    </row>
    <row r="8105" spans="16:17" x14ac:dyDescent="0.3">
      <c r="P8105" s="49"/>
      <c r="Q8105" s="48"/>
    </row>
    <row r="8106" spans="16:17" x14ac:dyDescent="0.3">
      <c r="P8106" s="49"/>
      <c r="Q8106" s="48"/>
    </row>
    <row r="8107" spans="16:17" x14ac:dyDescent="0.3">
      <c r="P8107" s="49"/>
      <c r="Q8107" s="48"/>
    </row>
    <row r="8108" spans="16:17" x14ac:dyDescent="0.3">
      <c r="P8108" s="49"/>
      <c r="Q8108" s="48"/>
    </row>
    <row r="8109" spans="16:17" x14ac:dyDescent="0.3">
      <c r="P8109" s="49"/>
      <c r="Q8109" s="48"/>
    </row>
    <row r="8110" spans="16:17" x14ac:dyDescent="0.3">
      <c r="P8110" s="49"/>
      <c r="Q8110" s="48"/>
    </row>
    <row r="8111" spans="16:17" x14ac:dyDescent="0.3">
      <c r="P8111" s="49"/>
      <c r="Q8111" s="48"/>
    </row>
    <row r="8112" spans="16:17" x14ac:dyDescent="0.3">
      <c r="P8112" s="49"/>
      <c r="Q8112" s="48"/>
    </row>
    <row r="8113" spans="16:17" x14ac:dyDescent="0.3">
      <c r="P8113" s="49"/>
      <c r="Q8113" s="48"/>
    </row>
    <row r="8114" spans="16:17" x14ac:dyDescent="0.3">
      <c r="P8114" s="49"/>
      <c r="Q8114" s="48"/>
    </row>
    <row r="8115" spans="16:17" x14ac:dyDescent="0.3">
      <c r="P8115" s="49"/>
      <c r="Q8115" s="48"/>
    </row>
    <row r="8116" spans="16:17" x14ac:dyDescent="0.3">
      <c r="P8116" s="49"/>
      <c r="Q8116" s="48"/>
    </row>
    <row r="8117" spans="16:17" x14ac:dyDescent="0.3">
      <c r="P8117" s="49"/>
      <c r="Q8117" s="48"/>
    </row>
    <row r="8118" spans="16:17" x14ac:dyDescent="0.3">
      <c r="P8118" s="49"/>
      <c r="Q8118" s="48"/>
    </row>
    <row r="8119" spans="16:17" x14ac:dyDescent="0.3">
      <c r="P8119" s="49"/>
      <c r="Q8119" s="48"/>
    </row>
    <row r="8120" spans="16:17" x14ac:dyDescent="0.3">
      <c r="P8120" s="49"/>
      <c r="Q8120" s="48"/>
    </row>
    <row r="8121" spans="16:17" x14ac:dyDescent="0.3">
      <c r="P8121" s="49"/>
      <c r="Q8121" s="48"/>
    </row>
    <row r="8122" spans="16:17" x14ac:dyDescent="0.3">
      <c r="P8122" s="49"/>
      <c r="Q8122" s="48"/>
    </row>
    <row r="8123" spans="16:17" x14ac:dyDescent="0.3">
      <c r="P8123" s="49"/>
      <c r="Q8123" s="48"/>
    </row>
    <row r="8124" spans="16:17" x14ac:dyDescent="0.3">
      <c r="P8124" s="49"/>
      <c r="Q8124" s="48"/>
    </row>
    <row r="8125" spans="16:17" x14ac:dyDescent="0.3">
      <c r="P8125" s="49"/>
      <c r="Q8125" s="48"/>
    </row>
    <row r="8126" spans="16:17" x14ac:dyDescent="0.3">
      <c r="P8126" s="49"/>
      <c r="Q8126" s="48"/>
    </row>
    <row r="8127" spans="16:17" x14ac:dyDescent="0.3">
      <c r="P8127" s="49"/>
      <c r="Q8127" s="48"/>
    </row>
    <row r="8128" spans="16:17" x14ac:dyDescent="0.3">
      <c r="P8128" s="49"/>
      <c r="Q8128" s="48"/>
    </row>
    <row r="8129" spans="16:17" x14ac:dyDescent="0.3">
      <c r="P8129" s="49"/>
      <c r="Q8129" s="48"/>
    </row>
    <row r="8130" spans="16:17" x14ac:dyDescent="0.3">
      <c r="P8130" s="49"/>
      <c r="Q8130" s="48"/>
    </row>
    <row r="8131" spans="16:17" x14ac:dyDescent="0.3">
      <c r="P8131" s="49"/>
      <c r="Q8131" s="48"/>
    </row>
    <row r="8132" spans="16:17" x14ac:dyDescent="0.3">
      <c r="P8132" s="49"/>
      <c r="Q8132" s="48"/>
    </row>
    <row r="8133" spans="16:17" x14ac:dyDescent="0.3">
      <c r="P8133" s="49"/>
      <c r="Q8133" s="48"/>
    </row>
    <row r="8134" spans="16:17" x14ac:dyDescent="0.3">
      <c r="P8134" s="49"/>
      <c r="Q8134" s="48"/>
    </row>
    <row r="8135" spans="16:17" x14ac:dyDescent="0.3">
      <c r="P8135" s="49"/>
      <c r="Q8135" s="48"/>
    </row>
    <row r="8136" spans="16:17" x14ac:dyDescent="0.3">
      <c r="P8136" s="49"/>
      <c r="Q8136" s="48"/>
    </row>
    <row r="8137" spans="16:17" x14ac:dyDescent="0.3">
      <c r="P8137" s="49"/>
      <c r="Q8137" s="48"/>
    </row>
    <row r="8138" spans="16:17" x14ac:dyDescent="0.3">
      <c r="P8138" s="49"/>
      <c r="Q8138" s="48"/>
    </row>
    <row r="8139" spans="16:17" x14ac:dyDescent="0.3">
      <c r="P8139" s="49"/>
      <c r="Q8139" s="48"/>
    </row>
    <row r="8140" spans="16:17" x14ac:dyDescent="0.3">
      <c r="P8140" s="49"/>
      <c r="Q8140" s="48"/>
    </row>
    <row r="8141" spans="16:17" x14ac:dyDescent="0.3">
      <c r="P8141" s="49"/>
      <c r="Q8141" s="48"/>
    </row>
    <row r="8142" spans="16:17" x14ac:dyDescent="0.3">
      <c r="P8142" s="49"/>
      <c r="Q8142" s="48"/>
    </row>
    <row r="8143" spans="16:17" x14ac:dyDescent="0.3">
      <c r="P8143" s="49"/>
      <c r="Q8143" s="48"/>
    </row>
    <row r="8144" spans="16:17" x14ac:dyDescent="0.3">
      <c r="P8144" s="49"/>
      <c r="Q8144" s="48"/>
    </row>
    <row r="8145" spans="16:17" x14ac:dyDescent="0.3">
      <c r="P8145" s="49"/>
      <c r="Q8145" s="48"/>
    </row>
    <row r="8146" spans="16:17" x14ac:dyDescent="0.3">
      <c r="P8146" s="49"/>
      <c r="Q8146" s="48"/>
    </row>
    <row r="8147" spans="16:17" x14ac:dyDescent="0.3">
      <c r="P8147" s="49"/>
      <c r="Q8147" s="48"/>
    </row>
    <row r="8148" spans="16:17" x14ac:dyDescent="0.3">
      <c r="P8148" s="49"/>
      <c r="Q8148" s="48"/>
    </row>
    <row r="8149" spans="16:17" x14ac:dyDescent="0.3">
      <c r="P8149" s="49"/>
      <c r="Q8149" s="48"/>
    </row>
    <row r="8150" spans="16:17" x14ac:dyDescent="0.3">
      <c r="P8150" s="49"/>
      <c r="Q8150" s="48"/>
    </row>
    <row r="8151" spans="16:17" x14ac:dyDescent="0.3">
      <c r="P8151" s="49"/>
      <c r="Q8151" s="48"/>
    </row>
    <row r="8152" spans="16:17" x14ac:dyDescent="0.3">
      <c r="P8152" s="49"/>
      <c r="Q8152" s="48"/>
    </row>
    <row r="8153" spans="16:17" x14ac:dyDescent="0.3">
      <c r="P8153" s="49"/>
      <c r="Q8153" s="48"/>
    </row>
    <row r="8154" spans="16:17" x14ac:dyDescent="0.3">
      <c r="P8154" s="49"/>
      <c r="Q8154" s="48"/>
    </row>
    <row r="8155" spans="16:17" x14ac:dyDescent="0.3">
      <c r="P8155" s="49"/>
      <c r="Q8155" s="48"/>
    </row>
    <row r="8156" spans="16:17" x14ac:dyDescent="0.3">
      <c r="P8156" s="49"/>
      <c r="Q8156" s="48"/>
    </row>
    <row r="8157" spans="16:17" x14ac:dyDescent="0.3">
      <c r="P8157" s="49"/>
      <c r="Q8157" s="48"/>
    </row>
    <row r="8158" spans="16:17" x14ac:dyDescent="0.3">
      <c r="P8158" s="49"/>
      <c r="Q8158" s="48"/>
    </row>
    <row r="8159" spans="16:17" x14ac:dyDescent="0.3">
      <c r="P8159" s="49"/>
      <c r="Q8159" s="48"/>
    </row>
    <row r="8160" spans="16:17" x14ac:dyDescent="0.3">
      <c r="P8160" s="49"/>
      <c r="Q8160" s="48"/>
    </row>
    <row r="8161" spans="16:17" x14ac:dyDescent="0.3">
      <c r="P8161" s="49"/>
      <c r="Q8161" s="48"/>
    </row>
    <row r="8162" spans="16:17" x14ac:dyDescent="0.3">
      <c r="P8162" s="49"/>
      <c r="Q8162" s="48"/>
    </row>
    <row r="8163" spans="16:17" x14ac:dyDescent="0.3">
      <c r="P8163" s="49"/>
      <c r="Q8163" s="48"/>
    </row>
    <row r="8164" spans="16:17" x14ac:dyDescent="0.3">
      <c r="P8164" s="49"/>
      <c r="Q8164" s="48"/>
    </row>
    <row r="8165" spans="16:17" x14ac:dyDescent="0.3">
      <c r="P8165" s="49"/>
      <c r="Q8165" s="48"/>
    </row>
    <row r="8166" spans="16:17" x14ac:dyDescent="0.3">
      <c r="P8166" s="49"/>
      <c r="Q8166" s="48"/>
    </row>
    <row r="8167" spans="16:17" x14ac:dyDescent="0.3">
      <c r="P8167" s="49"/>
      <c r="Q8167" s="48"/>
    </row>
    <row r="8168" spans="16:17" x14ac:dyDescent="0.3">
      <c r="P8168" s="49"/>
      <c r="Q8168" s="48"/>
    </row>
    <row r="8169" spans="16:17" x14ac:dyDescent="0.3">
      <c r="P8169" s="49"/>
      <c r="Q8169" s="48"/>
    </row>
    <row r="8170" spans="16:17" x14ac:dyDescent="0.3">
      <c r="P8170" s="49"/>
      <c r="Q8170" s="48"/>
    </row>
    <row r="8171" spans="16:17" x14ac:dyDescent="0.3">
      <c r="P8171" s="49"/>
      <c r="Q8171" s="48"/>
    </row>
    <row r="8172" spans="16:17" x14ac:dyDescent="0.3">
      <c r="P8172" s="49"/>
      <c r="Q8172" s="48"/>
    </row>
    <row r="8173" spans="16:17" x14ac:dyDescent="0.3">
      <c r="P8173" s="49"/>
      <c r="Q8173" s="48"/>
    </row>
    <row r="8174" spans="16:17" x14ac:dyDescent="0.3">
      <c r="P8174" s="49"/>
      <c r="Q8174" s="48"/>
    </row>
    <row r="8175" spans="16:17" x14ac:dyDescent="0.3">
      <c r="P8175" s="49"/>
      <c r="Q8175" s="48"/>
    </row>
    <row r="8176" spans="16:17" x14ac:dyDescent="0.3">
      <c r="P8176" s="49"/>
      <c r="Q8176" s="48"/>
    </row>
    <row r="8177" spans="16:17" x14ac:dyDescent="0.3">
      <c r="P8177" s="49"/>
      <c r="Q8177" s="48"/>
    </row>
    <row r="8178" spans="16:17" x14ac:dyDescent="0.3">
      <c r="P8178" s="49"/>
      <c r="Q8178" s="48"/>
    </row>
    <row r="8179" spans="16:17" x14ac:dyDescent="0.3">
      <c r="P8179" s="49"/>
      <c r="Q8179" s="48"/>
    </row>
    <row r="8180" spans="16:17" x14ac:dyDescent="0.3">
      <c r="P8180" s="49"/>
      <c r="Q8180" s="48"/>
    </row>
    <row r="8181" spans="16:17" x14ac:dyDescent="0.3">
      <c r="P8181" s="49"/>
      <c r="Q8181" s="48"/>
    </row>
    <row r="8182" spans="16:17" x14ac:dyDescent="0.3">
      <c r="P8182" s="49"/>
      <c r="Q8182" s="48"/>
    </row>
    <row r="8183" spans="16:17" x14ac:dyDescent="0.3">
      <c r="P8183" s="49"/>
      <c r="Q8183" s="48"/>
    </row>
    <row r="8184" spans="16:17" x14ac:dyDescent="0.3">
      <c r="P8184" s="49"/>
      <c r="Q8184" s="48"/>
    </row>
    <row r="8185" spans="16:17" x14ac:dyDescent="0.3">
      <c r="P8185" s="49"/>
      <c r="Q8185" s="48"/>
    </row>
    <row r="8186" spans="16:17" x14ac:dyDescent="0.3">
      <c r="P8186" s="49"/>
      <c r="Q8186" s="48"/>
    </row>
    <row r="8187" spans="16:17" x14ac:dyDescent="0.3">
      <c r="P8187" s="49"/>
      <c r="Q8187" s="48"/>
    </row>
    <row r="8188" spans="16:17" x14ac:dyDescent="0.3">
      <c r="P8188" s="49"/>
      <c r="Q8188" s="48"/>
    </row>
    <row r="8189" spans="16:17" x14ac:dyDescent="0.3">
      <c r="P8189" s="49"/>
      <c r="Q8189" s="48"/>
    </row>
    <row r="8190" spans="16:17" x14ac:dyDescent="0.3">
      <c r="P8190" s="49"/>
      <c r="Q8190" s="48"/>
    </row>
    <row r="8191" spans="16:17" x14ac:dyDescent="0.3">
      <c r="P8191" s="49"/>
      <c r="Q8191" s="48"/>
    </row>
    <row r="8192" spans="16:17" x14ac:dyDescent="0.3">
      <c r="P8192" s="49"/>
      <c r="Q8192" s="48"/>
    </row>
    <row r="8193" spans="16:17" x14ac:dyDescent="0.3">
      <c r="P8193" s="49"/>
      <c r="Q8193" s="48"/>
    </row>
    <row r="8194" spans="16:17" x14ac:dyDescent="0.3">
      <c r="P8194" s="49"/>
      <c r="Q8194" s="48"/>
    </row>
    <row r="8195" spans="16:17" x14ac:dyDescent="0.3">
      <c r="P8195" s="49"/>
      <c r="Q8195" s="48"/>
    </row>
    <row r="8196" spans="16:17" x14ac:dyDescent="0.3">
      <c r="P8196" s="49"/>
      <c r="Q8196" s="48"/>
    </row>
    <row r="8197" spans="16:17" x14ac:dyDescent="0.3">
      <c r="P8197" s="49"/>
      <c r="Q8197" s="48"/>
    </row>
    <row r="8198" spans="16:17" x14ac:dyDescent="0.3">
      <c r="P8198" s="49"/>
      <c r="Q8198" s="48"/>
    </row>
    <row r="8199" spans="16:17" x14ac:dyDescent="0.3">
      <c r="P8199" s="49"/>
      <c r="Q8199" s="48"/>
    </row>
    <row r="8200" spans="16:17" x14ac:dyDescent="0.3">
      <c r="P8200" s="49"/>
      <c r="Q8200" s="48"/>
    </row>
    <row r="8201" spans="16:17" x14ac:dyDescent="0.3">
      <c r="P8201" s="49"/>
      <c r="Q8201" s="48"/>
    </row>
    <row r="8202" spans="16:17" x14ac:dyDescent="0.3">
      <c r="P8202" s="49"/>
      <c r="Q8202" s="48"/>
    </row>
    <row r="8203" spans="16:17" x14ac:dyDescent="0.3">
      <c r="P8203" s="49"/>
      <c r="Q8203" s="48"/>
    </row>
    <row r="8204" spans="16:17" x14ac:dyDescent="0.3">
      <c r="P8204" s="49"/>
      <c r="Q8204" s="48"/>
    </row>
    <row r="8205" spans="16:17" x14ac:dyDescent="0.3">
      <c r="P8205" s="49"/>
      <c r="Q8205" s="48"/>
    </row>
    <row r="8206" spans="16:17" x14ac:dyDescent="0.3">
      <c r="P8206" s="49"/>
      <c r="Q8206" s="48"/>
    </row>
    <row r="8207" spans="16:17" x14ac:dyDescent="0.3">
      <c r="P8207" s="49"/>
      <c r="Q8207" s="48"/>
    </row>
    <row r="8208" spans="16:17" x14ac:dyDescent="0.3">
      <c r="P8208" s="49"/>
      <c r="Q8208" s="48"/>
    </row>
    <row r="8209" spans="16:17" x14ac:dyDescent="0.3">
      <c r="P8209" s="49"/>
      <c r="Q8209" s="48"/>
    </row>
    <row r="8210" spans="16:17" x14ac:dyDescent="0.3">
      <c r="P8210" s="49"/>
      <c r="Q8210" s="48"/>
    </row>
    <row r="8211" spans="16:17" x14ac:dyDescent="0.3">
      <c r="P8211" s="49"/>
      <c r="Q8211" s="48"/>
    </row>
    <row r="8212" spans="16:17" x14ac:dyDescent="0.3">
      <c r="P8212" s="49"/>
      <c r="Q8212" s="48"/>
    </row>
    <row r="8213" spans="16:17" x14ac:dyDescent="0.3">
      <c r="P8213" s="49"/>
      <c r="Q8213" s="48"/>
    </row>
    <row r="8214" spans="16:17" x14ac:dyDescent="0.3">
      <c r="P8214" s="49"/>
      <c r="Q8214" s="48"/>
    </row>
    <row r="8215" spans="16:17" x14ac:dyDescent="0.3">
      <c r="P8215" s="49"/>
      <c r="Q8215" s="48"/>
    </row>
    <row r="8216" spans="16:17" x14ac:dyDescent="0.3">
      <c r="P8216" s="49"/>
      <c r="Q8216" s="48"/>
    </row>
    <row r="8217" spans="16:17" x14ac:dyDescent="0.3">
      <c r="P8217" s="49"/>
      <c r="Q8217" s="48"/>
    </row>
    <row r="8218" spans="16:17" x14ac:dyDescent="0.3">
      <c r="P8218" s="49"/>
      <c r="Q8218" s="48"/>
    </row>
    <row r="8219" spans="16:17" x14ac:dyDescent="0.3">
      <c r="P8219" s="49"/>
      <c r="Q8219" s="48"/>
    </row>
    <row r="8220" spans="16:17" x14ac:dyDescent="0.3">
      <c r="P8220" s="49"/>
      <c r="Q8220" s="48"/>
    </row>
    <row r="8221" spans="16:17" x14ac:dyDescent="0.3">
      <c r="P8221" s="49"/>
      <c r="Q8221" s="48"/>
    </row>
    <row r="8222" spans="16:17" x14ac:dyDescent="0.3">
      <c r="P8222" s="49"/>
      <c r="Q8222" s="48"/>
    </row>
    <row r="8223" spans="16:17" x14ac:dyDescent="0.3">
      <c r="P8223" s="49"/>
      <c r="Q8223" s="48"/>
    </row>
    <row r="8224" spans="16:17" x14ac:dyDescent="0.3">
      <c r="P8224" s="49"/>
      <c r="Q8224" s="48"/>
    </row>
    <row r="8225" spans="16:17" x14ac:dyDescent="0.3">
      <c r="P8225" s="49"/>
      <c r="Q8225" s="48"/>
    </row>
    <row r="8226" spans="16:17" x14ac:dyDescent="0.3">
      <c r="P8226" s="49"/>
      <c r="Q8226" s="48"/>
    </row>
    <row r="8227" spans="16:17" x14ac:dyDescent="0.3">
      <c r="P8227" s="49"/>
      <c r="Q8227" s="48"/>
    </row>
    <row r="8228" spans="16:17" x14ac:dyDescent="0.3">
      <c r="P8228" s="49"/>
      <c r="Q8228" s="48"/>
    </row>
    <row r="8229" spans="16:17" x14ac:dyDescent="0.3">
      <c r="P8229" s="49"/>
      <c r="Q8229" s="48"/>
    </row>
    <row r="8230" spans="16:17" x14ac:dyDescent="0.3">
      <c r="P8230" s="49"/>
      <c r="Q8230" s="48"/>
    </row>
    <row r="8231" spans="16:17" x14ac:dyDescent="0.3">
      <c r="P8231" s="49"/>
      <c r="Q8231" s="48"/>
    </row>
    <row r="8232" spans="16:17" x14ac:dyDescent="0.3">
      <c r="P8232" s="49"/>
      <c r="Q8232" s="48"/>
    </row>
    <row r="8233" spans="16:17" x14ac:dyDescent="0.3">
      <c r="P8233" s="49"/>
      <c r="Q8233" s="48"/>
    </row>
    <row r="8234" spans="16:17" x14ac:dyDescent="0.3">
      <c r="P8234" s="49"/>
      <c r="Q8234" s="48"/>
    </row>
    <row r="8235" spans="16:17" x14ac:dyDescent="0.3">
      <c r="P8235" s="49"/>
      <c r="Q8235" s="48"/>
    </row>
    <row r="8236" spans="16:17" x14ac:dyDescent="0.3">
      <c r="P8236" s="49"/>
      <c r="Q8236" s="48"/>
    </row>
    <row r="8237" spans="16:17" x14ac:dyDescent="0.3">
      <c r="P8237" s="49"/>
      <c r="Q8237" s="48"/>
    </row>
    <row r="8238" spans="16:17" x14ac:dyDescent="0.3">
      <c r="P8238" s="49"/>
      <c r="Q8238" s="48"/>
    </row>
    <row r="8239" spans="16:17" x14ac:dyDescent="0.3">
      <c r="P8239" s="49"/>
      <c r="Q8239" s="48"/>
    </row>
    <row r="8240" spans="16:17" x14ac:dyDescent="0.3">
      <c r="P8240" s="49"/>
      <c r="Q8240" s="48"/>
    </row>
    <row r="8241" spans="16:17" x14ac:dyDescent="0.3">
      <c r="P8241" s="49"/>
      <c r="Q8241" s="48"/>
    </row>
    <row r="8242" spans="16:17" x14ac:dyDescent="0.3">
      <c r="P8242" s="49"/>
      <c r="Q8242" s="48"/>
    </row>
    <row r="8243" spans="16:17" x14ac:dyDescent="0.3">
      <c r="P8243" s="49"/>
      <c r="Q8243" s="48"/>
    </row>
    <row r="8244" spans="16:17" x14ac:dyDescent="0.3">
      <c r="P8244" s="49"/>
      <c r="Q8244" s="48"/>
    </row>
    <row r="8245" spans="16:17" x14ac:dyDescent="0.3">
      <c r="P8245" s="49"/>
      <c r="Q8245" s="48"/>
    </row>
    <row r="8246" spans="16:17" x14ac:dyDescent="0.3">
      <c r="P8246" s="49"/>
      <c r="Q8246" s="48"/>
    </row>
    <row r="8247" spans="16:17" x14ac:dyDescent="0.3">
      <c r="P8247" s="49"/>
      <c r="Q8247" s="48"/>
    </row>
    <row r="8248" spans="16:17" x14ac:dyDescent="0.3">
      <c r="P8248" s="49"/>
      <c r="Q8248" s="48"/>
    </row>
    <row r="8249" spans="16:17" x14ac:dyDescent="0.3">
      <c r="P8249" s="49"/>
      <c r="Q8249" s="48"/>
    </row>
    <row r="8250" spans="16:17" x14ac:dyDescent="0.3">
      <c r="P8250" s="49"/>
      <c r="Q8250" s="48"/>
    </row>
    <row r="8251" spans="16:17" x14ac:dyDescent="0.3">
      <c r="P8251" s="49"/>
      <c r="Q8251" s="48"/>
    </row>
    <row r="8252" spans="16:17" x14ac:dyDescent="0.3">
      <c r="P8252" s="49"/>
      <c r="Q8252" s="48"/>
    </row>
    <row r="8253" spans="16:17" x14ac:dyDescent="0.3">
      <c r="P8253" s="49"/>
      <c r="Q8253" s="48"/>
    </row>
    <row r="8254" spans="16:17" x14ac:dyDescent="0.3">
      <c r="P8254" s="49"/>
      <c r="Q8254" s="48"/>
    </row>
    <row r="8255" spans="16:17" x14ac:dyDescent="0.3">
      <c r="P8255" s="49"/>
      <c r="Q8255" s="48"/>
    </row>
    <row r="8256" spans="16:17" x14ac:dyDescent="0.3">
      <c r="P8256" s="49"/>
      <c r="Q8256" s="48"/>
    </row>
    <row r="8257" spans="16:17" x14ac:dyDescent="0.3">
      <c r="P8257" s="49"/>
      <c r="Q8257" s="48"/>
    </row>
    <row r="8258" spans="16:17" x14ac:dyDescent="0.3">
      <c r="P8258" s="49"/>
      <c r="Q8258" s="48"/>
    </row>
    <row r="8259" spans="16:17" x14ac:dyDescent="0.3">
      <c r="P8259" s="49"/>
      <c r="Q8259" s="48"/>
    </row>
    <row r="8260" spans="16:17" x14ac:dyDescent="0.3">
      <c r="P8260" s="49"/>
      <c r="Q8260" s="48"/>
    </row>
    <row r="8261" spans="16:17" x14ac:dyDescent="0.3">
      <c r="P8261" s="49"/>
      <c r="Q8261" s="48"/>
    </row>
    <row r="8262" spans="16:17" x14ac:dyDescent="0.3">
      <c r="P8262" s="49"/>
      <c r="Q8262" s="48"/>
    </row>
    <row r="8263" spans="16:17" x14ac:dyDescent="0.3">
      <c r="P8263" s="49"/>
      <c r="Q8263" s="48"/>
    </row>
    <row r="8264" spans="16:17" x14ac:dyDescent="0.3">
      <c r="P8264" s="49"/>
      <c r="Q8264" s="48"/>
    </row>
    <row r="8265" spans="16:17" x14ac:dyDescent="0.3">
      <c r="P8265" s="49"/>
      <c r="Q8265" s="48"/>
    </row>
    <row r="8266" spans="16:17" x14ac:dyDescent="0.3">
      <c r="P8266" s="49"/>
      <c r="Q8266" s="48"/>
    </row>
    <row r="8267" spans="16:17" x14ac:dyDescent="0.3">
      <c r="P8267" s="49"/>
      <c r="Q8267" s="48"/>
    </row>
    <row r="8268" spans="16:17" x14ac:dyDescent="0.3">
      <c r="P8268" s="49"/>
      <c r="Q8268" s="48"/>
    </row>
    <row r="8269" spans="16:17" x14ac:dyDescent="0.3">
      <c r="P8269" s="49"/>
      <c r="Q8269" s="48"/>
    </row>
    <row r="8270" spans="16:17" x14ac:dyDescent="0.3">
      <c r="P8270" s="49"/>
      <c r="Q8270" s="48"/>
    </row>
    <row r="8271" spans="16:17" x14ac:dyDescent="0.3">
      <c r="P8271" s="49"/>
      <c r="Q8271" s="48"/>
    </row>
    <row r="8272" spans="16:17" x14ac:dyDescent="0.3">
      <c r="P8272" s="49"/>
      <c r="Q8272" s="48"/>
    </row>
    <row r="8273" spans="16:17" x14ac:dyDescent="0.3">
      <c r="P8273" s="49"/>
      <c r="Q8273" s="48"/>
    </row>
    <row r="8274" spans="16:17" x14ac:dyDescent="0.3">
      <c r="P8274" s="49"/>
      <c r="Q8274" s="48"/>
    </row>
    <row r="8275" spans="16:17" x14ac:dyDescent="0.3">
      <c r="P8275" s="49"/>
      <c r="Q8275" s="48"/>
    </row>
    <row r="8276" spans="16:17" x14ac:dyDescent="0.3">
      <c r="P8276" s="49"/>
      <c r="Q8276" s="48"/>
    </row>
    <row r="8277" spans="16:17" x14ac:dyDescent="0.3">
      <c r="P8277" s="49"/>
      <c r="Q8277" s="48"/>
    </row>
    <row r="8278" spans="16:17" x14ac:dyDescent="0.3">
      <c r="P8278" s="49"/>
      <c r="Q8278" s="48"/>
    </row>
    <row r="8279" spans="16:17" x14ac:dyDescent="0.3">
      <c r="P8279" s="49"/>
      <c r="Q8279" s="48"/>
    </row>
    <row r="8280" spans="16:17" x14ac:dyDescent="0.3">
      <c r="P8280" s="49"/>
      <c r="Q8280" s="48"/>
    </row>
    <row r="8281" spans="16:17" x14ac:dyDescent="0.3">
      <c r="P8281" s="49"/>
      <c r="Q8281" s="48"/>
    </row>
    <row r="8282" spans="16:17" x14ac:dyDescent="0.3">
      <c r="P8282" s="49"/>
      <c r="Q8282" s="48"/>
    </row>
    <row r="8283" spans="16:17" x14ac:dyDescent="0.3">
      <c r="P8283" s="49"/>
      <c r="Q8283" s="48"/>
    </row>
    <row r="8284" spans="16:17" x14ac:dyDescent="0.3">
      <c r="P8284" s="49"/>
      <c r="Q8284" s="48"/>
    </row>
    <row r="8285" spans="16:17" x14ac:dyDescent="0.3">
      <c r="P8285" s="49"/>
      <c r="Q8285" s="48"/>
    </row>
    <row r="8286" spans="16:17" x14ac:dyDescent="0.3">
      <c r="P8286" s="49"/>
      <c r="Q8286" s="48"/>
    </row>
    <row r="8287" spans="16:17" x14ac:dyDescent="0.3">
      <c r="P8287" s="49"/>
      <c r="Q8287" s="48"/>
    </row>
    <row r="8288" spans="16:17" x14ac:dyDescent="0.3">
      <c r="P8288" s="49"/>
      <c r="Q8288" s="48"/>
    </row>
    <row r="8289" spans="16:17" x14ac:dyDescent="0.3">
      <c r="P8289" s="49"/>
      <c r="Q8289" s="48"/>
    </row>
    <row r="8290" spans="16:17" x14ac:dyDescent="0.3">
      <c r="P8290" s="49"/>
      <c r="Q8290" s="48"/>
    </row>
    <row r="8291" spans="16:17" x14ac:dyDescent="0.3">
      <c r="P8291" s="49"/>
      <c r="Q8291" s="48"/>
    </row>
    <row r="8292" spans="16:17" x14ac:dyDescent="0.3">
      <c r="P8292" s="49"/>
      <c r="Q8292" s="48"/>
    </row>
    <row r="8293" spans="16:17" x14ac:dyDescent="0.3">
      <c r="P8293" s="49"/>
      <c r="Q8293" s="48"/>
    </row>
    <row r="8294" spans="16:17" x14ac:dyDescent="0.3">
      <c r="P8294" s="49"/>
      <c r="Q8294" s="48"/>
    </row>
    <row r="8295" spans="16:17" x14ac:dyDescent="0.3">
      <c r="P8295" s="49"/>
      <c r="Q8295" s="48"/>
    </row>
    <row r="8296" spans="16:17" x14ac:dyDescent="0.3">
      <c r="P8296" s="49"/>
      <c r="Q8296" s="48"/>
    </row>
    <row r="8297" spans="16:17" x14ac:dyDescent="0.3">
      <c r="P8297" s="49"/>
      <c r="Q8297" s="48"/>
    </row>
    <row r="8298" spans="16:17" x14ac:dyDescent="0.3">
      <c r="P8298" s="49"/>
      <c r="Q8298" s="48"/>
    </row>
    <row r="8299" spans="16:17" x14ac:dyDescent="0.3">
      <c r="P8299" s="49"/>
      <c r="Q8299" s="48"/>
    </row>
    <row r="8300" spans="16:17" x14ac:dyDescent="0.3">
      <c r="P8300" s="49"/>
      <c r="Q8300" s="48"/>
    </row>
    <row r="8301" spans="16:17" x14ac:dyDescent="0.3">
      <c r="P8301" s="49"/>
      <c r="Q8301" s="48"/>
    </row>
    <row r="8302" spans="16:17" x14ac:dyDescent="0.3">
      <c r="P8302" s="49"/>
      <c r="Q8302" s="48"/>
    </row>
    <row r="8303" spans="16:17" x14ac:dyDescent="0.3">
      <c r="P8303" s="49"/>
      <c r="Q8303" s="48"/>
    </row>
    <row r="8304" spans="16:17" x14ac:dyDescent="0.3">
      <c r="P8304" s="49"/>
      <c r="Q8304" s="48"/>
    </row>
    <row r="8305" spans="16:17" x14ac:dyDescent="0.3">
      <c r="P8305" s="49"/>
      <c r="Q8305" s="48"/>
    </row>
    <row r="8306" spans="16:17" x14ac:dyDescent="0.3">
      <c r="P8306" s="49"/>
      <c r="Q8306" s="48"/>
    </row>
    <row r="8307" spans="16:17" x14ac:dyDescent="0.3">
      <c r="P8307" s="49"/>
      <c r="Q8307" s="48"/>
    </row>
    <row r="8308" spans="16:17" x14ac:dyDescent="0.3">
      <c r="P8308" s="49"/>
      <c r="Q8308" s="48"/>
    </row>
    <row r="8309" spans="16:17" x14ac:dyDescent="0.3">
      <c r="P8309" s="49"/>
      <c r="Q8309" s="48"/>
    </row>
    <row r="8310" spans="16:17" x14ac:dyDescent="0.3">
      <c r="P8310" s="49"/>
      <c r="Q8310" s="48"/>
    </row>
    <row r="8311" spans="16:17" x14ac:dyDescent="0.3">
      <c r="P8311" s="49"/>
      <c r="Q8311" s="48"/>
    </row>
    <row r="8312" spans="16:17" x14ac:dyDescent="0.3">
      <c r="P8312" s="49"/>
      <c r="Q8312" s="48"/>
    </row>
    <row r="8313" spans="16:17" x14ac:dyDescent="0.3">
      <c r="P8313" s="49"/>
      <c r="Q8313" s="48"/>
    </row>
    <row r="8314" spans="16:17" x14ac:dyDescent="0.3">
      <c r="P8314" s="49"/>
      <c r="Q8314" s="48"/>
    </row>
    <row r="8315" spans="16:17" x14ac:dyDescent="0.3">
      <c r="P8315" s="49"/>
      <c r="Q8315" s="48"/>
    </row>
    <row r="8316" spans="16:17" x14ac:dyDescent="0.3">
      <c r="P8316" s="49"/>
      <c r="Q8316" s="48"/>
    </row>
    <row r="8317" spans="16:17" x14ac:dyDescent="0.3">
      <c r="P8317" s="49"/>
      <c r="Q8317" s="48"/>
    </row>
    <row r="8318" spans="16:17" x14ac:dyDescent="0.3">
      <c r="P8318" s="49"/>
      <c r="Q8318" s="48"/>
    </row>
    <row r="8319" spans="16:17" x14ac:dyDescent="0.3">
      <c r="P8319" s="49"/>
      <c r="Q8319" s="48"/>
    </row>
    <row r="8320" spans="16:17" x14ac:dyDescent="0.3">
      <c r="P8320" s="49"/>
      <c r="Q8320" s="48"/>
    </row>
    <row r="8321" spans="16:17" x14ac:dyDescent="0.3">
      <c r="P8321" s="49"/>
      <c r="Q8321" s="48"/>
    </row>
    <row r="8322" spans="16:17" x14ac:dyDescent="0.3">
      <c r="P8322" s="49"/>
      <c r="Q8322" s="48"/>
    </row>
    <row r="8323" spans="16:17" x14ac:dyDescent="0.3">
      <c r="P8323" s="49"/>
      <c r="Q8323" s="48"/>
    </row>
    <row r="8324" spans="16:17" x14ac:dyDescent="0.3">
      <c r="P8324" s="49"/>
      <c r="Q8324" s="48"/>
    </row>
    <row r="8325" spans="16:17" x14ac:dyDescent="0.3">
      <c r="P8325" s="49"/>
      <c r="Q8325" s="48"/>
    </row>
    <row r="8326" spans="16:17" x14ac:dyDescent="0.3">
      <c r="P8326" s="49"/>
      <c r="Q8326" s="48"/>
    </row>
    <row r="8327" spans="16:17" x14ac:dyDescent="0.3">
      <c r="P8327" s="49"/>
      <c r="Q8327" s="48"/>
    </row>
    <row r="8328" spans="16:17" x14ac:dyDescent="0.3">
      <c r="P8328" s="49"/>
      <c r="Q8328" s="48"/>
    </row>
    <row r="8329" spans="16:17" x14ac:dyDescent="0.3">
      <c r="P8329" s="49"/>
      <c r="Q8329" s="48"/>
    </row>
    <row r="8330" spans="16:17" x14ac:dyDescent="0.3">
      <c r="P8330" s="49"/>
      <c r="Q8330" s="48"/>
    </row>
    <row r="8331" spans="16:17" x14ac:dyDescent="0.3">
      <c r="P8331" s="49"/>
      <c r="Q8331" s="48"/>
    </row>
    <row r="8332" spans="16:17" x14ac:dyDescent="0.3">
      <c r="P8332" s="49"/>
      <c r="Q8332" s="48"/>
    </row>
    <row r="8333" spans="16:17" x14ac:dyDescent="0.3">
      <c r="P8333" s="49"/>
      <c r="Q8333" s="48"/>
    </row>
    <row r="8334" spans="16:17" x14ac:dyDescent="0.3">
      <c r="P8334" s="49"/>
      <c r="Q8334" s="48"/>
    </row>
    <row r="8335" spans="16:17" x14ac:dyDescent="0.3">
      <c r="P8335" s="49"/>
      <c r="Q8335" s="48"/>
    </row>
    <row r="8336" spans="16:17" x14ac:dyDescent="0.3">
      <c r="P8336" s="49"/>
      <c r="Q8336" s="48"/>
    </row>
    <row r="8337" spans="16:17" x14ac:dyDescent="0.3">
      <c r="P8337" s="49"/>
      <c r="Q8337" s="48"/>
    </row>
    <row r="8338" spans="16:17" x14ac:dyDescent="0.3">
      <c r="P8338" s="49"/>
      <c r="Q8338" s="48"/>
    </row>
    <row r="8339" spans="16:17" x14ac:dyDescent="0.3">
      <c r="P8339" s="49"/>
      <c r="Q8339" s="48"/>
    </row>
    <row r="8340" spans="16:17" x14ac:dyDescent="0.3">
      <c r="P8340" s="49"/>
      <c r="Q8340" s="48"/>
    </row>
    <row r="8341" spans="16:17" x14ac:dyDescent="0.3">
      <c r="P8341" s="49"/>
      <c r="Q8341" s="48"/>
    </row>
    <row r="8342" spans="16:17" x14ac:dyDescent="0.3">
      <c r="P8342" s="49"/>
      <c r="Q8342" s="48"/>
    </row>
    <row r="8343" spans="16:17" x14ac:dyDescent="0.3">
      <c r="P8343" s="49"/>
      <c r="Q8343" s="48"/>
    </row>
    <row r="8344" spans="16:17" x14ac:dyDescent="0.3">
      <c r="P8344" s="49"/>
      <c r="Q8344" s="48"/>
    </row>
    <row r="8345" spans="16:17" x14ac:dyDescent="0.3">
      <c r="P8345" s="49"/>
      <c r="Q8345" s="48"/>
    </row>
    <row r="8346" spans="16:17" x14ac:dyDescent="0.3">
      <c r="P8346" s="49"/>
      <c r="Q8346" s="48"/>
    </row>
    <row r="8347" spans="16:17" x14ac:dyDescent="0.3">
      <c r="P8347" s="49"/>
      <c r="Q8347" s="48"/>
    </row>
    <row r="8348" spans="16:17" x14ac:dyDescent="0.3">
      <c r="P8348" s="49"/>
      <c r="Q8348" s="48"/>
    </row>
    <row r="8349" spans="16:17" x14ac:dyDescent="0.3">
      <c r="P8349" s="49"/>
      <c r="Q8349" s="48"/>
    </row>
    <row r="8350" spans="16:17" x14ac:dyDescent="0.3">
      <c r="P8350" s="49"/>
      <c r="Q8350" s="48"/>
    </row>
    <row r="8351" spans="16:17" x14ac:dyDescent="0.3">
      <c r="P8351" s="49"/>
      <c r="Q8351" s="48"/>
    </row>
    <row r="8352" spans="16:17" x14ac:dyDescent="0.3">
      <c r="P8352" s="49"/>
      <c r="Q8352" s="48"/>
    </row>
    <row r="8353" spans="16:17" x14ac:dyDescent="0.3">
      <c r="P8353" s="49"/>
      <c r="Q8353" s="48"/>
    </row>
    <row r="8354" spans="16:17" x14ac:dyDescent="0.3">
      <c r="P8354" s="49"/>
      <c r="Q8354" s="48"/>
    </row>
    <row r="8355" spans="16:17" x14ac:dyDescent="0.3">
      <c r="P8355" s="49"/>
      <c r="Q8355" s="48"/>
    </row>
    <row r="8356" spans="16:17" x14ac:dyDescent="0.3">
      <c r="P8356" s="49"/>
      <c r="Q8356" s="48"/>
    </row>
    <row r="8357" spans="16:17" x14ac:dyDescent="0.3">
      <c r="P8357" s="49"/>
      <c r="Q8357" s="48"/>
    </row>
    <row r="8358" spans="16:17" x14ac:dyDescent="0.3">
      <c r="P8358" s="49"/>
      <c r="Q8358" s="48"/>
    </row>
    <row r="8359" spans="16:17" x14ac:dyDescent="0.3">
      <c r="P8359" s="49"/>
      <c r="Q8359" s="48"/>
    </row>
    <row r="8360" spans="16:17" x14ac:dyDescent="0.3">
      <c r="P8360" s="49"/>
      <c r="Q8360" s="48"/>
    </row>
    <row r="8361" spans="16:17" x14ac:dyDescent="0.3">
      <c r="P8361" s="49"/>
      <c r="Q8361" s="48"/>
    </row>
    <row r="8362" spans="16:17" x14ac:dyDescent="0.3">
      <c r="P8362" s="49"/>
      <c r="Q8362" s="48"/>
    </row>
    <row r="8363" spans="16:17" x14ac:dyDescent="0.3">
      <c r="P8363" s="49"/>
      <c r="Q8363" s="48"/>
    </row>
    <row r="8364" spans="16:17" x14ac:dyDescent="0.3">
      <c r="P8364" s="49"/>
      <c r="Q8364" s="48"/>
    </row>
    <row r="8365" spans="16:17" x14ac:dyDescent="0.3">
      <c r="P8365" s="49"/>
      <c r="Q8365" s="48"/>
    </row>
    <row r="8366" spans="16:17" x14ac:dyDescent="0.3">
      <c r="P8366" s="49"/>
      <c r="Q8366" s="48"/>
    </row>
    <row r="8367" spans="16:17" x14ac:dyDescent="0.3">
      <c r="P8367" s="49"/>
      <c r="Q8367" s="48"/>
    </row>
    <row r="8368" spans="16:17" x14ac:dyDescent="0.3">
      <c r="P8368" s="49"/>
      <c r="Q8368" s="48"/>
    </row>
    <row r="8369" spans="16:17" x14ac:dyDescent="0.3">
      <c r="P8369" s="49"/>
      <c r="Q8369" s="48"/>
    </row>
    <row r="8370" spans="16:17" x14ac:dyDescent="0.3">
      <c r="P8370" s="49"/>
      <c r="Q8370" s="48"/>
    </row>
    <row r="8371" spans="16:17" x14ac:dyDescent="0.3">
      <c r="P8371" s="49"/>
      <c r="Q8371" s="48"/>
    </row>
    <row r="8372" spans="16:17" x14ac:dyDescent="0.3">
      <c r="P8372" s="49"/>
      <c r="Q8372" s="48"/>
    </row>
    <row r="8373" spans="16:17" x14ac:dyDescent="0.3">
      <c r="P8373" s="49"/>
      <c r="Q8373" s="48"/>
    </row>
    <row r="8374" spans="16:17" x14ac:dyDescent="0.3">
      <c r="P8374" s="49"/>
      <c r="Q8374" s="48"/>
    </row>
    <row r="8375" spans="16:17" x14ac:dyDescent="0.3">
      <c r="P8375" s="49"/>
      <c r="Q8375" s="48"/>
    </row>
    <row r="8376" spans="16:17" x14ac:dyDescent="0.3">
      <c r="P8376" s="49"/>
      <c r="Q8376" s="48"/>
    </row>
    <row r="8377" spans="16:17" x14ac:dyDescent="0.3">
      <c r="P8377" s="49"/>
      <c r="Q8377" s="48"/>
    </row>
    <row r="8378" spans="16:17" x14ac:dyDescent="0.3">
      <c r="P8378" s="49"/>
      <c r="Q8378" s="48"/>
    </row>
    <row r="8379" spans="16:17" x14ac:dyDescent="0.3">
      <c r="P8379" s="49"/>
      <c r="Q8379" s="48"/>
    </row>
    <row r="8380" spans="16:17" x14ac:dyDescent="0.3">
      <c r="P8380" s="49"/>
      <c r="Q8380" s="48"/>
    </row>
    <row r="8381" spans="16:17" x14ac:dyDescent="0.3">
      <c r="P8381" s="49"/>
      <c r="Q8381" s="48"/>
    </row>
    <row r="8382" spans="16:17" x14ac:dyDescent="0.3">
      <c r="P8382" s="49"/>
      <c r="Q8382" s="48"/>
    </row>
    <row r="8383" spans="16:17" x14ac:dyDescent="0.3">
      <c r="P8383" s="49"/>
      <c r="Q8383" s="48"/>
    </row>
    <row r="8384" spans="16:17" x14ac:dyDescent="0.3">
      <c r="P8384" s="49"/>
      <c r="Q8384" s="48"/>
    </row>
    <row r="8385" spans="16:17" x14ac:dyDescent="0.3">
      <c r="P8385" s="49"/>
      <c r="Q8385" s="48"/>
    </row>
    <row r="8386" spans="16:17" x14ac:dyDescent="0.3">
      <c r="P8386" s="49"/>
      <c r="Q8386" s="48"/>
    </row>
    <row r="8387" spans="16:17" x14ac:dyDescent="0.3">
      <c r="P8387" s="49"/>
      <c r="Q8387" s="48"/>
    </row>
    <row r="8388" spans="16:17" x14ac:dyDescent="0.3">
      <c r="P8388" s="49"/>
      <c r="Q8388" s="48"/>
    </row>
    <row r="8389" spans="16:17" x14ac:dyDescent="0.3">
      <c r="P8389" s="49"/>
      <c r="Q8389" s="48"/>
    </row>
    <row r="8390" spans="16:17" x14ac:dyDescent="0.3">
      <c r="P8390" s="49"/>
      <c r="Q8390" s="48"/>
    </row>
    <row r="8391" spans="16:17" x14ac:dyDescent="0.3">
      <c r="P8391" s="49"/>
      <c r="Q8391" s="48"/>
    </row>
    <row r="8392" spans="16:17" x14ac:dyDescent="0.3">
      <c r="P8392" s="49"/>
      <c r="Q8392" s="48"/>
    </row>
    <row r="8393" spans="16:17" x14ac:dyDescent="0.3">
      <c r="P8393" s="49"/>
      <c r="Q8393" s="48"/>
    </row>
    <row r="8394" spans="16:17" x14ac:dyDescent="0.3">
      <c r="P8394" s="49"/>
      <c r="Q8394" s="48"/>
    </row>
    <row r="8395" spans="16:17" x14ac:dyDescent="0.3">
      <c r="P8395" s="49"/>
      <c r="Q8395" s="48"/>
    </row>
    <row r="8396" spans="16:17" x14ac:dyDescent="0.3">
      <c r="P8396" s="49"/>
      <c r="Q8396" s="48"/>
    </row>
    <row r="8397" spans="16:17" x14ac:dyDescent="0.3">
      <c r="P8397" s="49"/>
      <c r="Q8397" s="48"/>
    </row>
    <row r="8398" spans="16:17" x14ac:dyDescent="0.3">
      <c r="P8398" s="49"/>
      <c r="Q8398" s="48"/>
    </row>
    <row r="8399" spans="16:17" x14ac:dyDescent="0.3">
      <c r="P8399" s="49"/>
      <c r="Q8399" s="48"/>
    </row>
    <row r="8400" spans="16:17" x14ac:dyDescent="0.3">
      <c r="P8400" s="49"/>
      <c r="Q8400" s="48"/>
    </row>
    <row r="8401" spans="16:17" x14ac:dyDescent="0.3">
      <c r="P8401" s="49"/>
      <c r="Q8401" s="48"/>
    </row>
    <row r="8402" spans="16:17" x14ac:dyDescent="0.3">
      <c r="P8402" s="49"/>
      <c r="Q8402" s="48"/>
    </row>
    <row r="8403" spans="16:17" x14ac:dyDescent="0.3">
      <c r="P8403" s="49"/>
      <c r="Q8403" s="48"/>
    </row>
    <row r="8404" spans="16:17" x14ac:dyDescent="0.3">
      <c r="P8404" s="49"/>
      <c r="Q8404" s="48"/>
    </row>
    <row r="8405" spans="16:17" x14ac:dyDescent="0.3">
      <c r="P8405" s="49"/>
      <c r="Q8405" s="48"/>
    </row>
    <row r="8406" spans="16:17" x14ac:dyDescent="0.3">
      <c r="P8406" s="49"/>
      <c r="Q8406" s="48"/>
    </row>
    <row r="8407" spans="16:17" x14ac:dyDescent="0.3">
      <c r="P8407" s="49"/>
      <c r="Q8407" s="48"/>
    </row>
    <row r="8408" spans="16:17" x14ac:dyDescent="0.3">
      <c r="P8408" s="49"/>
      <c r="Q8408" s="48"/>
    </row>
    <row r="8409" spans="16:17" x14ac:dyDescent="0.3">
      <c r="P8409" s="49"/>
      <c r="Q8409" s="48"/>
    </row>
    <row r="8410" spans="16:17" x14ac:dyDescent="0.3">
      <c r="P8410" s="49"/>
      <c r="Q8410" s="48"/>
    </row>
    <row r="8411" spans="16:17" x14ac:dyDescent="0.3">
      <c r="P8411" s="49"/>
      <c r="Q8411" s="48"/>
    </row>
    <row r="8412" spans="16:17" x14ac:dyDescent="0.3">
      <c r="P8412" s="49"/>
      <c r="Q8412" s="48"/>
    </row>
    <row r="8413" spans="16:17" x14ac:dyDescent="0.3">
      <c r="P8413" s="49"/>
      <c r="Q8413" s="48"/>
    </row>
    <row r="8414" spans="16:17" x14ac:dyDescent="0.3">
      <c r="P8414" s="49"/>
      <c r="Q8414" s="48"/>
    </row>
    <row r="8415" spans="16:17" x14ac:dyDescent="0.3">
      <c r="P8415" s="49"/>
      <c r="Q8415" s="48"/>
    </row>
    <row r="8416" spans="16:17" x14ac:dyDescent="0.3">
      <c r="P8416" s="49"/>
      <c r="Q8416" s="48"/>
    </row>
    <row r="8417" spans="16:17" x14ac:dyDescent="0.3">
      <c r="P8417" s="49"/>
      <c r="Q8417" s="48"/>
    </row>
    <row r="8418" spans="16:17" x14ac:dyDescent="0.3">
      <c r="P8418" s="49"/>
      <c r="Q8418" s="48"/>
    </row>
    <row r="8419" spans="16:17" x14ac:dyDescent="0.3">
      <c r="P8419" s="49"/>
      <c r="Q8419" s="48"/>
    </row>
    <row r="8420" spans="16:17" x14ac:dyDescent="0.3">
      <c r="P8420" s="49"/>
      <c r="Q8420" s="48"/>
    </row>
    <row r="8421" spans="16:17" x14ac:dyDescent="0.3">
      <c r="P8421" s="49"/>
      <c r="Q8421" s="48"/>
    </row>
    <row r="8422" spans="16:17" x14ac:dyDescent="0.3">
      <c r="P8422" s="49"/>
      <c r="Q8422" s="48"/>
    </row>
    <row r="8423" spans="16:17" x14ac:dyDescent="0.3">
      <c r="P8423" s="49"/>
      <c r="Q8423" s="48"/>
    </row>
    <row r="8424" spans="16:17" x14ac:dyDescent="0.3">
      <c r="P8424" s="49"/>
      <c r="Q8424" s="48"/>
    </row>
    <row r="8425" spans="16:17" x14ac:dyDescent="0.3">
      <c r="P8425" s="49"/>
      <c r="Q8425" s="48"/>
    </row>
    <row r="8426" spans="16:17" x14ac:dyDescent="0.3">
      <c r="P8426" s="49"/>
      <c r="Q8426" s="48"/>
    </row>
    <row r="8427" spans="16:17" x14ac:dyDescent="0.3">
      <c r="P8427" s="49"/>
      <c r="Q8427" s="48"/>
    </row>
    <row r="8428" spans="16:17" x14ac:dyDescent="0.3">
      <c r="P8428" s="49"/>
      <c r="Q8428" s="48"/>
    </row>
    <row r="8429" spans="16:17" x14ac:dyDescent="0.3">
      <c r="P8429" s="49"/>
      <c r="Q8429" s="48"/>
    </row>
    <row r="8430" spans="16:17" x14ac:dyDescent="0.3">
      <c r="P8430" s="49"/>
      <c r="Q8430" s="48"/>
    </row>
    <row r="8431" spans="16:17" x14ac:dyDescent="0.3">
      <c r="P8431" s="49"/>
      <c r="Q8431" s="48"/>
    </row>
    <row r="8432" spans="16:17" x14ac:dyDescent="0.3">
      <c r="P8432" s="49"/>
      <c r="Q8432" s="48"/>
    </row>
    <row r="8433" spans="16:17" x14ac:dyDescent="0.3">
      <c r="P8433" s="49"/>
      <c r="Q8433" s="48"/>
    </row>
    <row r="8434" spans="16:17" x14ac:dyDescent="0.3">
      <c r="P8434" s="49"/>
      <c r="Q8434" s="48"/>
    </row>
    <row r="8435" spans="16:17" x14ac:dyDescent="0.3">
      <c r="P8435" s="49"/>
      <c r="Q8435" s="48"/>
    </row>
    <row r="8436" spans="16:17" x14ac:dyDescent="0.3">
      <c r="P8436" s="49"/>
      <c r="Q8436" s="48"/>
    </row>
    <row r="8437" spans="16:17" x14ac:dyDescent="0.3">
      <c r="P8437" s="49"/>
      <c r="Q8437" s="48"/>
    </row>
    <row r="8438" spans="16:17" x14ac:dyDescent="0.3">
      <c r="P8438" s="49"/>
      <c r="Q8438" s="48"/>
    </row>
    <row r="8439" spans="16:17" x14ac:dyDescent="0.3">
      <c r="P8439" s="49"/>
      <c r="Q8439" s="48"/>
    </row>
    <row r="8440" spans="16:17" x14ac:dyDescent="0.3">
      <c r="P8440" s="49"/>
      <c r="Q8440" s="48"/>
    </row>
    <row r="8441" spans="16:17" x14ac:dyDescent="0.3">
      <c r="P8441" s="49"/>
      <c r="Q8441" s="48"/>
    </row>
    <row r="8442" spans="16:17" x14ac:dyDescent="0.3">
      <c r="P8442" s="49"/>
      <c r="Q8442" s="48"/>
    </row>
    <row r="8443" spans="16:17" x14ac:dyDescent="0.3">
      <c r="P8443" s="49"/>
      <c r="Q8443" s="48"/>
    </row>
    <row r="8444" spans="16:17" x14ac:dyDescent="0.3">
      <c r="P8444" s="49"/>
      <c r="Q8444" s="48"/>
    </row>
    <row r="8445" spans="16:17" x14ac:dyDescent="0.3">
      <c r="P8445" s="49"/>
      <c r="Q8445" s="48"/>
    </row>
    <row r="8446" spans="16:17" x14ac:dyDescent="0.3">
      <c r="P8446" s="49"/>
      <c r="Q8446" s="48"/>
    </row>
    <row r="8447" spans="16:17" x14ac:dyDescent="0.3">
      <c r="P8447" s="49"/>
      <c r="Q8447" s="48"/>
    </row>
    <row r="8448" spans="16:17" x14ac:dyDescent="0.3">
      <c r="P8448" s="49"/>
      <c r="Q8448" s="48"/>
    </row>
    <row r="8449" spans="16:17" x14ac:dyDescent="0.3">
      <c r="P8449" s="49"/>
      <c r="Q8449" s="48"/>
    </row>
    <row r="8450" spans="16:17" x14ac:dyDescent="0.3">
      <c r="P8450" s="49"/>
      <c r="Q8450" s="48"/>
    </row>
    <row r="8451" spans="16:17" x14ac:dyDescent="0.3">
      <c r="P8451" s="49"/>
      <c r="Q8451" s="48"/>
    </row>
    <row r="8452" spans="16:17" x14ac:dyDescent="0.3">
      <c r="P8452" s="49"/>
      <c r="Q8452" s="48"/>
    </row>
    <row r="8453" spans="16:17" x14ac:dyDescent="0.3">
      <c r="P8453" s="49"/>
      <c r="Q8453" s="48"/>
    </row>
    <row r="8454" spans="16:17" x14ac:dyDescent="0.3">
      <c r="P8454" s="49"/>
      <c r="Q8454" s="48"/>
    </row>
    <row r="8455" spans="16:17" x14ac:dyDescent="0.3">
      <c r="P8455" s="49"/>
      <c r="Q8455" s="48"/>
    </row>
    <row r="8456" spans="16:17" x14ac:dyDescent="0.3">
      <c r="P8456" s="49"/>
      <c r="Q8456" s="48"/>
    </row>
    <row r="8457" spans="16:17" x14ac:dyDescent="0.3">
      <c r="P8457" s="49"/>
      <c r="Q8457" s="48"/>
    </row>
    <row r="8458" spans="16:17" x14ac:dyDescent="0.3">
      <c r="P8458" s="49"/>
      <c r="Q8458" s="48"/>
    </row>
    <row r="8459" spans="16:17" x14ac:dyDescent="0.3">
      <c r="P8459" s="49"/>
      <c r="Q8459" s="48"/>
    </row>
    <row r="8460" spans="16:17" x14ac:dyDescent="0.3">
      <c r="P8460" s="49"/>
      <c r="Q8460" s="48"/>
    </row>
    <row r="8461" spans="16:17" x14ac:dyDescent="0.3">
      <c r="P8461" s="49"/>
      <c r="Q8461" s="48"/>
    </row>
    <row r="8462" spans="16:17" x14ac:dyDescent="0.3">
      <c r="P8462" s="49"/>
      <c r="Q8462" s="48"/>
    </row>
    <row r="8463" spans="16:17" x14ac:dyDescent="0.3">
      <c r="P8463" s="49"/>
      <c r="Q8463" s="48"/>
    </row>
    <row r="8464" spans="16:17" x14ac:dyDescent="0.3">
      <c r="P8464" s="49"/>
      <c r="Q8464" s="48"/>
    </row>
    <row r="8465" spans="16:17" x14ac:dyDescent="0.3">
      <c r="P8465" s="49"/>
      <c r="Q8465" s="48"/>
    </row>
    <row r="8466" spans="16:17" x14ac:dyDescent="0.3">
      <c r="P8466" s="49"/>
      <c r="Q8466" s="48"/>
    </row>
    <row r="8467" spans="16:17" x14ac:dyDescent="0.3">
      <c r="P8467" s="49"/>
      <c r="Q8467" s="48"/>
    </row>
    <row r="8468" spans="16:17" x14ac:dyDescent="0.3">
      <c r="P8468" s="49"/>
      <c r="Q8468" s="48"/>
    </row>
    <row r="8469" spans="16:17" x14ac:dyDescent="0.3">
      <c r="P8469" s="49"/>
      <c r="Q8469" s="48"/>
    </row>
    <row r="8470" spans="16:17" x14ac:dyDescent="0.3">
      <c r="P8470" s="49"/>
      <c r="Q8470" s="48"/>
    </row>
    <row r="8471" spans="16:17" x14ac:dyDescent="0.3">
      <c r="P8471" s="49"/>
      <c r="Q8471" s="48"/>
    </row>
    <row r="8472" spans="16:17" x14ac:dyDescent="0.3">
      <c r="P8472" s="49"/>
      <c r="Q8472" s="48"/>
    </row>
    <row r="8473" spans="16:17" x14ac:dyDescent="0.3">
      <c r="P8473" s="49"/>
      <c r="Q8473" s="48"/>
    </row>
    <row r="8474" spans="16:17" x14ac:dyDescent="0.3">
      <c r="P8474" s="49"/>
      <c r="Q8474" s="48"/>
    </row>
    <row r="8475" spans="16:17" x14ac:dyDescent="0.3">
      <c r="P8475" s="49"/>
      <c r="Q8475" s="48"/>
    </row>
    <row r="8476" spans="16:17" x14ac:dyDescent="0.3">
      <c r="P8476" s="49"/>
      <c r="Q8476" s="48"/>
    </row>
    <row r="8477" spans="16:17" x14ac:dyDescent="0.3">
      <c r="P8477" s="49"/>
      <c r="Q8477" s="48"/>
    </row>
    <row r="8478" spans="16:17" x14ac:dyDescent="0.3">
      <c r="P8478" s="49"/>
      <c r="Q8478" s="48"/>
    </row>
    <row r="8479" spans="16:17" x14ac:dyDescent="0.3">
      <c r="P8479" s="49"/>
      <c r="Q8479" s="48"/>
    </row>
    <row r="8480" spans="16:17" x14ac:dyDescent="0.3">
      <c r="P8480" s="49"/>
      <c r="Q8480" s="48"/>
    </row>
    <row r="8481" spans="16:17" x14ac:dyDescent="0.3">
      <c r="P8481" s="49"/>
      <c r="Q8481" s="48"/>
    </row>
    <row r="8482" spans="16:17" x14ac:dyDescent="0.3">
      <c r="P8482" s="49"/>
      <c r="Q8482" s="48"/>
    </row>
    <row r="8483" spans="16:17" x14ac:dyDescent="0.3">
      <c r="P8483" s="49"/>
      <c r="Q8483" s="48"/>
    </row>
    <row r="8484" spans="16:17" x14ac:dyDescent="0.3">
      <c r="P8484" s="49"/>
      <c r="Q8484" s="48"/>
    </row>
    <row r="8485" spans="16:17" x14ac:dyDescent="0.3">
      <c r="P8485" s="49"/>
      <c r="Q8485" s="48"/>
    </row>
    <row r="8486" spans="16:17" x14ac:dyDescent="0.3">
      <c r="P8486" s="49"/>
      <c r="Q8486" s="48"/>
    </row>
    <row r="8487" spans="16:17" x14ac:dyDescent="0.3">
      <c r="P8487" s="49"/>
      <c r="Q8487" s="48"/>
    </row>
    <row r="8488" spans="16:17" x14ac:dyDescent="0.3">
      <c r="P8488" s="49"/>
      <c r="Q8488" s="48"/>
    </row>
    <row r="8489" spans="16:17" x14ac:dyDescent="0.3">
      <c r="P8489" s="49"/>
      <c r="Q8489" s="48"/>
    </row>
    <row r="8490" spans="16:17" x14ac:dyDescent="0.3">
      <c r="P8490" s="49"/>
      <c r="Q8490" s="48"/>
    </row>
    <row r="8491" spans="16:17" x14ac:dyDescent="0.3">
      <c r="P8491" s="49"/>
      <c r="Q8491" s="48"/>
    </row>
    <row r="8492" spans="16:17" x14ac:dyDescent="0.3">
      <c r="P8492" s="49"/>
      <c r="Q8492" s="48"/>
    </row>
    <row r="8493" spans="16:17" x14ac:dyDescent="0.3">
      <c r="P8493" s="49"/>
      <c r="Q8493" s="48"/>
    </row>
    <row r="8494" spans="16:17" x14ac:dyDescent="0.3">
      <c r="P8494" s="49"/>
      <c r="Q8494" s="48"/>
    </row>
    <row r="8495" spans="16:17" x14ac:dyDescent="0.3">
      <c r="P8495" s="49"/>
      <c r="Q8495" s="48"/>
    </row>
    <row r="8496" spans="16:17" x14ac:dyDescent="0.3">
      <c r="P8496" s="49"/>
      <c r="Q8496" s="48"/>
    </row>
    <row r="8497" spans="16:17" x14ac:dyDescent="0.3">
      <c r="P8497" s="49"/>
      <c r="Q8497" s="48"/>
    </row>
    <row r="8498" spans="16:17" x14ac:dyDescent="0.3">
      <c r="P8498" s="49"/>
      <c r="Q8498" s="48"/>
    </row>
    <row r="8499" spans="16:17" x14ac:dyDescent="0.3">
      <c r="P8499" s="49"/>
      <c r="Q8499" s="48"/>
    </row>
    <row r="8500" spans="16:17" x14ac:dyDescent="0.3">
      <c r="P8500" s="49"/>
      <c r="Q8500" s="48"/>
    </row>
    <row r="8501" spans="16:17" x14ac:dyDescent="0.3">
      <c r="P8501" s="49"/>
      <c r="Q8501" s="48"/>
    </row>
    <row r="8502" spans="16:17" x14ac:dyDescent="0.3">
      <c r="P8502" s="49"/>
      <c r="Q8502" s="48"/>
    </row>
    <row r="8503" spans="16:17" x14ac:dyDescent="0.3">
      <c r="P8503" s="49"/>
      <c r="Q8503" s="48"/>
    </row>
    <row r="8504" spans="16:17" x14ac:dyDescent="0.3">
      <c r="P8504" s="49"/>
      <c r="Q8504" s="48"/>
    </row>
    <row r="8505" spans="16:17" x14ac:dyDescent="0.3">
      <c r="P8505" s="49"/>
      <c r="Q8505" s="48"/>
    </row>
    <row r="8506" spans="16:17" x14ac:dyDescent="0.3">
      <c r="P8506" s="49"/>
      <c r="Q8506" s="48"/>
    </row>
    <row r="8507" spans="16:17" x14ac:dyDescent="0.3">
      <c r="P8507" s="49"/>
      <c r="Q8507" s="48"/>
    </row>
    <row r="8508" spans="16:17" x14ac:dyDescent="0.3">
      <c r="P8508" s="49"/>
      <c r="Q8508" s="48"/>
    </row>
    <row r="8509" spans="16:17" x14ac:dyDescent="0.3">
      <c r="P8509" s="49"/>
      <c r="Q8509" s="48"/>
    </row>
    <row r="8510" spans="16:17" x14ac:dyDescent="0.3">
      <c r="P8510" s="49"/>
      <c r="Q8510" s="48"/>
    </row>
    <row r="8511" spans="16:17" x14ac:dyDescent="0.3">
      <c r="P8511" s="49"/>
      <c r="Q8511" s="48"/>
    </row>
    <row r="8512" spans="16:17" x14ac:dyDescent="0.3">
      <c r="P8512" s="49"/>
      <c r="Q8512" s="48"/>
    </row>
    <row r="8513" spans="16:17" x14ac:dyDescent="0.3">
      <c r="P8513" s="49"/>
      <c r="Q8513" s="48"/>
    </row>
    <row r="8514" spans="16:17" x14ac:dyDescent="0.3">
      <c r="P8514" s="49"/>
      <c r="Q8514" s="48"/>
    </row>
    <row r="8515" spans="16:17" x14ac:dyDescent="0.3">
      <c r="P8515" s="49"/>
      <c r="Q8515" s="48"/>
    </row>
    <row r="8516" spans="16:17" x14ac:dyDescent="0.3">
      <c r="P8516" s="49"/>
      <c r="Q8516" s="48"/>
    </row>
    <row r="8517" spans="16:17" x14ac:dyDescent="0.3">
      <c r="P8517" s="49"/>
      <c r="Q8517" s="48"/>
    </row>
    <row r="8518" spans="16:17" x14ac:dyDescent="0.3">
      <c r="P8518" s="49"/>
      <c r="Q8518" s="48"/>
    </row>
    <row r="8519" spans="16:17" x14ac:dyDescent="0.3">
      <c r="P8519" s="49"/>
      <c r="Q8519" s="48"/>
    </row>
    <row r="8520" spans="16:17" x14ac:dyDescent="0.3">
      <c r="P8520" s="49"/>
      <c r="Q8520" s="48"/>
    </row>
    <row r="8521" spans="16:17" x14ac:dyDescent="0.3">
      <c r="P8521" s="49"/>
      <c r="Q8521" s="48"/>
    </row>
    <row r="8522" spans="16:17" x14ac:dyDescent="0.3">
      <c r="P8522" s="49"/>
      <c r="Q8522" s="48"/>
    </row>
    <row r="8523" spans="16:17" x14ac:dyDescent="0.3">
      <c r="P8523" s="49"/>
      <c r="Q8523" s="48"/>
    </row>
    <row r="8524" spans="16:17" x14ac:dyDescent="0.3">
      <c r="P8524" s="49"/>
      <c r="Q8524" s="48"/>
    </row>
    <row r="8525" spans="16:17" x14ac:dyDescent="0.3">
      <c r="P8525" s="49"/>
      <c r="Q8525" s="48"/>
    </row>
    <row r="8526" spans="16:17" x14ac:dyDescent="0.3">
      <c r="P8526" s="49"/>
      <c r="Q8526" s="48"/>
    </row>
    <row r="8527" spans="16:17" x14ac:dyDescent="0.3">
      <c r="P8527" s="49"/>
      <c r="Q8527" s="48"/>
    </row>
    <row r="8528" spans="16:17" x14ac:dyDescent="0.3">
      <c r="P8528" s="49"/>
      <c r="Q8528" s="48"/>
    </row>
    <row r="8529" spans="16:17" x14ac:dyDescent="0.3">
      <c r="P8529" s="49"/>
      <c r="Q8529" s="48"/>
    </row>
    <row r="8530" spans="16:17" x14ac:dyDescent="0.3">
      <c r="P8530" s="49"/>
      <c r="Q8530" s="48"/>
    </row>
    <row r="8531" spans="16:17" x14ac:dyDescent="0.3">
      <c r="P8531" s="49"/>
      <c r="Q8531" s="48"/>
    </row>
    <row r="8532" spans="16:17" x14ac:dyDescent="0.3">
      <c r="P8532" s="49"/>
      <c r="Q8532" s="48"/>
    </row>
    <row r="8533" spans="16:17" x14ac:dyDescent="0.3">
      <c r="P8533" s="49"/>
      <c r="Q8533" s="48"/>
    </row>
    <row r="8534" spans="16:17" x14ac:dyDescent="0.3">
      <c r="P8534" s="49"/>
      <c r="Q8534" s="48"/>
    </row>
    <row r="8535" spans="16:17" x14ac:dyDescent="0.3">
      <c r="P8535" s="49"/>
      <c r="Q8535" s="48"/>
    </row>
    <row r="8536" spans="16:17" x14ac:dyDescent="0.3">
      <c r="P8536" s="49"/>
      <c r="Q8536" s="48"/>
    </row>
    <row r="8537" spans="16:17" x14ac:dyDescent="0.3">
      <c r="P8537" s="49"/>
      <c r="Q8537" s="48"/>
    </row>
    <row r="8538" spans="16:17" x14ac:dyDescent="0.3">
      <c r="P8538" s="49"/>
      <c r="Q8538" s="48"/>
    </row>
    <row r="8539" spans="16:17" x14ac:dyDescent="0.3">
      <c r="P8539" s="49"/>
      <c r="Q8539" s="48"/>
    </row>
    <row r="8540" spans="16:17" x14ac:dyDescent="0.3">
      <c r="P8540" s="49"/>
      <c r="Q8540" s="48"/>
    </row>
    <row r="8541" spans="16:17" x14ac:dyDescent="0.3">
      <c r="P8541" s="49"/>
      <c r="Q8541" s="48"/>
    </row>
    <row r="8542" spans="16:17" x14ac:dyDescent="0.3">
      <c r="P8542" s="49"/>
      <c r="Q8542" s="48"/>
    </row>
    <row r="8543" spans="16:17" x14ac:dyDescent="0.3">
      <c r="P8543" s="49"/>
      <c r="Q8543" s="48"/>
    </row>
    <row r="8544" spans="16:17" x14ac:dyDescent="0.3">
      <c r="P8544" s="49"/>
      <c r="Q8544" s="48"/>
    </row>
    <row r="8545" spans="16:17" x14ac:dyDescent="0.3">
      <c r="P8545" s="49"/>
      <c r="Q8545" s="48"/>
    </row>
    <row r="8546" spans="16:17" x14ac:dyDescent="0.3">
      <c r="P8546" s="49"/>
      <c r="Q8546" s="48"/>
    </row>
    <row r="8547" spans="16:17" x14ac:dyDescent="0.3">
      <c r="P8547" s="49"/>
      <c r="Q8547" s="48"/>
    </row>
    <row r="8548" spans="16:17" x14ac:dyDescent="0.3">
      <c r="P8548" s="49"/>
      <c r="Q8548" s="48"/>
    </row>
    <row r="8549" spans="16:17" x14ac:dyDescent="0.3">
      <c r="P8549" s="49"/>
      <c r="Q8549" s="48"/>
    </row>
    <row r="8550" spans="16:17" x14ac:dyDescent="0.3">
      <c r="P8550" s="49"/>
      <c r="Q8550" s="48"/>
    </row>
    <row r="8551" spans="16:17" x14ac:dyDescent="0.3">
      <c r="P8551" s="49"/>
      <c r="Q8551" s="48"/>
    </row>
    <row r="8552" spans="16:17" x14ac:dyDescent="0.3">
      <c r="P8552" s="49"/>
      <c r="Q8552" s="48"/>
    </row>
    <row r="8553" spans="16:17" x14ac:dyDescent="0.3">
      <c r="P8553" s="49"/>
      <c r="Q8553" s="48"/>
    </row>
    <row r="8554" spans="16:17" x14ac:dyDescent="0.3">
      <c r="P8554" s="49"/>
      <c r="Q8554" s="48"/>
    </row>
    <row r="8555" spans="16:17" x14ac:dyDescent="0.3">
      <c r="P8555" s="49"/>
      <c r="Q8555" s="48"/>
    </row>
    <row r="8556" spans="16:17" x14ac:dyDescent="0.3">
      <c r="P8556" s="49"/>
      <c r="Q8556" s="48"/>
    </row>
    <row r="8557" spans="16:17" x14ac:dyDescent="0.3">
      <c r="P8557" s="49"/>
      <c r="Q8557" s="48"/>
    </row>
    <row r="8558" spans="16:17" x14ac:dyDescent="0.3">
      <c r="P8558" s="49"/>
      <c r="Q8558" s="48"/>
    </row>
    <row r="8559" spans="16:17" x14ac:dyDescent="0.3">
      <c r="P8559" s="49"/>
      <c r="Q8559" s="48"/>
    </row>
    <row r="8560" spans="16:17" x14ac:dyDescent="0.3">
      <c r="P8560" s="49"/>
      <c r="Q8560" s="48"/>
    </row>
    <row r="8561" spans="16:17" x14ac:dyDescent="0.3">
      <c r="P8561" s="49"/>
      <c r="Q8561" s="48"/>
    </row>
    <row r="8562" spans="16:17" x14ac:dyDescent="0.3">
      <c r="P8562" s="49"/>
      <c r="Q8562" s="48"/>
    </row>
    <row r="8563" spans="16:17" x14ac:dyDescent="0.3">
      <c r="P8563" s="49"/>
      <c r="Q8563" s="48"/>
    </row>
    <row r="8564" spans="16:17" x14ac:dyDescent="0.3">
      <c r="P8564" s="49"/>
      <c r="Q8564" s="48"/>
    </row>
    <row r="8565" spans="16:17" x14ac:dyDescent="0.3">
      <c r="P8565" s="49"/>
      <c r="Q8565" s="48"/>
    </row>
    <row r="8566" spans="16:17" x14ac:dyDescent="0.3">
      <c r="P8566" s="49"/>
      <c r="Q8566" s="48"/>
    </row>
    <row r="8567" spans="16:17" x14ac:dyDescent="0.3">
      <c r="P8567" s="49"/>
      <c r="Q8567" s="48"/>
    </row>
    <row r="8568" spans="16:17" x14ac:dyDescent="0.3">
      <c r="P8568" s="49"/>
      <c r="Q8568" s="48"/>
    </row>
    <row r="8569" spans="16:17" x14ac:dyDescent="0.3">
      <c r="P8569" s="49"/>
      <c r="Q8569" s="48"/>
    </row>
    <row r="8570" spans="16:17" x14ac:dyDescent="0.3">
      <c r="P8570" s="49"/>
      <c r="Q8570" s="48"/>
    </row>
    <row r="8571" spans="16:17" x14ac:dyDescent="0.3">
      <c r="P8571" s="49"/>
      <c r="Q8571" s="48"/>
    </row>
    <row r="8572" spans="16:17" x14ac:dyDescent="0.3">
      <c r="P8572" s="49"/>
      <c r="Q8572" s="48"/>
    </row>
    <row r="8573" spans="16:17" x14ac:dyDescent="0.3">
      <c r="P8573" s="49"/>
      <c r="Q8573" s="48"/>
    </row>
    <row r="8574" spans="16:17" x14ac:dyDescent="0.3">
      <c r="P8574" s="49"/>
      <c r="Q8574" s="48"/>
    </row>
    <row r="8575" spans="16:17" x14ac:dyDescent="0.3">
      <c r="P8575" s="49"/>
      <c r="Q8575" s="48"/>
    </row>
    <row r="8576" spans="16:17" x14ac:dyDescent="0.3">
      <c r="P8576" s="49"/>
      <c r="Q8576" s="48"/>
    </row>
    <row r="8577" spans="16:17" x14ac:dyDescent="0.3">
      <c r="P8577" s="49"/>
      <c r="Q8577" s="48"/>
    </row>
    <row r="8578" spans="16:17" x14ac:dyDescent="0.3">
      <c r="P8578" s="49"/>
      <c r="Q8578" s="48"/>
    </row>
    <row r="8579" spans="16:17" x14ac:dyDescent="0.3">
      <c r="P8579" s="49"/>
      <c r="Q8579" s="48"/>
    </row>
    <row r="8580" spans="16:17" x14ac:dyDescent="0.3">
      <c r="P8580" s="49"/>
      <c r="Q8580" s="48"/>
    </row>
    <row r="8581" spans="16:17" x14ac:dyDescent="0.3">
      <c r="P8581" s="49"/>
      <c r="Q8581" s="48"/>
    </row>
    <row r="8582" spans="16:17" x14ac:dyDescent="0.3">
      <c r="P8582" s="49"/>
      <c r="Q8582" s="48"/>
    </row>
    <row r="8583" spans="16:17" x14ac:dyDescent="0.3">
      <c r="P8583" s="49"/>
      <c r="Q8583" s="48"/>
    </row>
    <row r="8584" spans="16:17" x14ac:dyDescent="0.3">
      <c r="P8584" s="49"/>
      <c r="Q8584" s="48"/>
    </row>
    <row r="8585" spans="16:17" x14ac:dyDescent="0.3">
      <c r="P8585" s="49"/>
      <c r="Q8585" s="48"/>
    </row>
    <row r="8586" spans="16:17" x14ac:dyDescent="0.3">
      <c r="P8586" s="49"/>
      <c r="Q8586" s="48"/>
    </row>
    <row r="8587" spans="16:17" x14ac:dyDescent="0.3">
      <c r="P8587" s="49"/>
      <c r="Q8587" s="48"/>
    </row>
    <row r="8588" spans="16:17" x14ac:dyDescent="0.3">
      <c r="P8588" s="49"/>
      <c r="Q8588" s="48"/>
    </row>
    <row r="8589" spans="16:17" x14ac:dyDescent="0.3">
      <c r="P8589" s="49"/>
      <c r="Q8589" s="48"/>
    </row>
    <row r="8590" spans="16:17" x14ac:dyDescent="0.3">
      <c r="P8590" s="49"/>
      <c r="Q8590" s="48"/>
    </row>
    <row r="8591" spans="16:17" x14ac:dyDescent="0.3">
      <c r="P8591" s="49"/>
      <c r="Q8591" s="48"/>
    </row>
    <row r="8592" spans="16:17" x14ac:dyDescent="0.3">
      <c r="P8592" s="49"/>
      <c r="Q8592" s="48"/>
    </row>
    <row r="8593" spans="16:17" x14ac:dyDescent="0.3">
      <c r="P8593" s="49"/>
      <c r="Q8593" s="48"/>
    </row>
    <row r="8594" spans="16:17" x14ac:dyDescent="0.3">
      <c r="P8594" s="49"/>
      <c r="Q8594" s="48"/>
    </row>
    <row r="8595" spans="16:17" x14ac:dyDescent="0.3">
      <c r="P8595" s="49"/>
      <c r="Q8595" s="48"/>
    </row>
    <row r="8596" spans="16:17" x14ac:dyDescent="0.3">
      <c r="P8596" s="49"/>
      <c r="Q8596" s="48"/>
    </row>
    <row r="8597" spans="16:17" x14ac:dyDescent="0.3">
      <c r="P8597" s="49"/>
      <c r="Q8597" s="48"/>
    </row>
    <row r="8598" spans="16:17" x14ac:dyDescent="0.3">
      <c r="P8598" s="49"/>
      <c r="Q8598" s="48"/>
    </row>
    <row r="8599" spans="16:17" x14ac:dyDescent="0.3">
      <c r="P8599" s="49"/>
      <c r="Q8599" s="48"/>
    </row>
    <row r="8600" spans="16:17" x14ac:dyDescent="0.3">
      <c r="P8600" s="49"/>
      <c r="Q8600" s="48"/>
    </row>
    <row r="8601" spans="16:17" x14ac:dyDescent="0.3">
      <c r="P8601" s="49"/>
      <c r="Q8601" s="48"/>
    </row>
    <row r="8602" spans="16:17" x14ac:dyDescent="0.3">
      <c r="P8602" s="49"/>
      <c r="Q8602" s="48"/>
    </row>
    <row r="8603" spans="16:17" x14ac:dyDescent="0.3">
      <c r="P8603" s="49"/>
      <c r="Q8603" s="48"/>
    </row>
    <row r="8604" spans="16:17" x14ac:dyDescent="0.3">
      <c r="P8604" s="49"/>
      <c r="Q8604" s="48"/>
    </row>
    <row r="8605" spans="16:17" x14ac:dyDescent="0.3">
      <c r="P8605" s="49"/>
      <c r="Q8605" s="48"/>
    </row>
    <row r="8606" spans="16:17" x14ac:dyDescent="0.3">
      <c r="P8606" s="49"/>
      <c r="Q8606" s="48"/>
    </row>
    <row r="8607" spans="16:17" x14ac:dyDescent="0.3">
      <c r="P8607" s="49"/>
      <c r="Q8607" s="48"/>
    </row>
    <row r="8608" spans="16:17" x14ac:dyDescent="0.3">
      <c r="P8608" s="49"/>
      <c r="Q8608" s="48"/>
    </row>
    <row r="8609" spans="16:17" x14ac:dyDescent="0.3">
      <c r="P8609" s="49"/>
      <c r="Q8609" s="48"/>
    </row>
    <row r="8610" spans="16:17" x14ac:dyDescent="0.3">
      <c r="P8610" s="49"/>
      <c r="Q8610" s="48"/>
    </row>
    <row r="8611" spans="16:17" x14ac:dyDescent="0.3">
      <c r="P8611" s="49"/>
      <c r="Q8611" s="48"/>
    </row>
    <row r="8612" spans="16:17" x14ac:dyDescent="0.3">
      <c r="P8612" s="49"/>
      <c r="Q8612" s="48"/>
    </row>
    <row r="8613" spans="16:17" x14ac:dyDescent="0.3">
      <c r="P8613" s="49"/>
      <c r="Q8613" s="48"/>
    </row>
    <row r="8614" spans="16:17" x14ac:dyDescent="0.3">
      <c r="P8614" s="49"/>
      <c r="Q8614" s="48"/>
    </row>
    <row r="8615" spans="16:17" x14ac:dyDescent="0.3">
      <c r="P8615" s="49"/>
      <c r="Q8615" s="48"/>
    </row>
    <row r="8616" spans="16:17" x14ac:dyDescent="0.3">
      <c r="P8616" s="49"/>
      <c r="Q8616" s="48"/>
    </row>
    <row r="8617" spans="16:17" x14ac:dyDescent="0.3">
      <c r="P8617" s="49"/>
      <c r="Q8617" s="48"/>
    </row>
    <row r="8618" spans="16:17" x14ac:dyDescent="0.3">
      <c r="P8618" s="49"/>
      <c r="Q8618" s="48"/>
    </row>
    <row r="8619" spans="16:17" x14ac:dyDescent="0.3">
      <c r="P8619" s="49"/>
      <c r="Q8619" s="48"/>
    </row>
    <row r="8620" spans="16:17" x14ac:dyDescent="0.3">
      <c r="P8620" s="49"/>
      <c r="Q8620" s="48"/>
    </row>
    <row r="8621" spans="16:17" x14ac:dyDescent="0.3">
      <c r="P8621" s="49"/>
      <c r="Q8621" s="48"/>
    </row>
    <row r="8622" spans="16:17" x14ac:dyDescent="0.3">
      <c r="P8622" s="49"/>
      <c r="Q8622" s="48"/>
    </row>
    <row r="8623" spans="16:17" x14ac:dyDescent="0.3">
      <c r="P8623" s="49"/>
      <c r="Q8623" s="48"/>
    </row>
    <row r="8624" spans="16:17" x14ac:dyDescent="0.3">
      <c r="P8624" s="49"/>
      <c r="Q8624" s="48"/>
    </row>
    <row r="8625" spans="16:17" x14ac:dyDescent="0.3">
      <c r="P8625" s="49"/>
      <c r="Q8625" s="48"/>
    </row>
    <row r="8626" spans="16:17" x14ac:dyDescent="0.3">
      <c r="P8626" s="49"/>
      <c r="Q8626" s="48"/>
    </row>
    <row r="8627" spans="16:17" x14ac:dyDescent="0.3">
      <c r="P8627" s="49"/>
      <c r="Q8627" s="48"/>
    </row>
    <row r="8628" spans="16:17" x14ac:dyDescent="0.3">
      <c r="P8628" s="49"/>
      <c r="Q8628" s="48"/>
    </row>
    <row r="8629" spans="16:17" x14ac:dyDescent="0.3">
      <c r="P8629" s="49"/>
      <c r="Q8629" s="48"/>
    </row>
    <row r="8630" spans="16:17" x14ac:dyDescent="0.3">
      <c r="P8630" s="49"/>
      <c r="Q8630" s="48"/>
    </row>
    <row r="8631" spans="16:17" x14ac:dyDescent="0.3">
      <c r="P8631" s="49"/>
      <c r="Q8631" s="48"/>
    </row>
    <row r="8632" spans="16:17" x14ac:dyDescent="0.3">
      <c r="P8632" s="49"/>
      <c r="Q8632" s="48"/>
    </row>
    <row r="8633" spans="16:17" x14ac:dyDescent="0.3">
      <c r="P8633" s="49"/>
      <c r="Q8633" s="48"/>
    </row>
    <row r="8634" spans="16:17" x14ac:dyDescent="0.3">
      <c r="P8634" s="49"/>
      <c r="Q8634" s="48"/>
    </row>
    <row r="8635" spans="16:17" x14ac:dyDescent="0.3">
      <c r="P8635" s="49"/>
      <c r="Q8635" s="48"/>
    </row>
    <row r="8636" spans="16:17" x14ac:dyDescent="0.3">
      <c r="P8636" s="49"/>
      <c r="Q8636" s="48"/>
    </row>
    <row r="8637" spans="16:17" x14ac:dyDescent="0.3">
      <c r="P8637" s="49"/>
      <c r="Q8637" s="48"/>
    </row>
    <row r="8638" spans="16:17" x14ac:dyDescent="0.3">
      <c r="P8638" s="49"/>
      <c r="Q8638" s="48"/>
    </row>
    <row r="8639" spans="16:17" x14ac:dyDescent="0.3">
      <c r="P8639" s="49"/>
      <c r="Q8639" s="48"/>
    </row>
    <row r="8640" spans="16:17" x14ac:dyDescent="0.3">
      <c r="P8640" s="49"/>
      <c r="Q8640" s="48"/>
    </row>
    <row r="8641" spans="16:17" x14ac:dyDescent="0.3">
      <c r="P8641" s="49"/>
      <c r="Q8641" s="48"/>
    </row>
    <row r="8642" spans="16:17" x14ac:dyDescent="0.3">
      <c r="P8642" s="49"/>
      <c r="Q8642" s="48"/>
    </row>
    <row r="8643" spans="16:17" x14ac:dyDescent="0.3">
      <c r="P8643" s="49"/>
      <c r="Q8643" s="48"/>
    </row>
    <row r="8644" spans="16:17" x14ac:dyDescent="0.3">
      <c r="P8644" s="49"/>
      <c r="Q8644" s="48"/>
    </row>
    <row r="8645" spans="16:17" x14ac:dyDescent="0.3">
      <c r="P8645" s="49"/>
      <c r="Q8645" s="48"/>
    </row>
    <row r="8646" spans="16:17" x14ac:dyDescent="0.3">
      <c r="P8646" s="49"/>
      <c r="Q8646" s="48"/>
    </row>
    <row r="8647" spans="16:17" x14ac:dyDescent="0.3">
      <c r="P8647" s="49"/>
      <c r="Q8647" s="48"/>
    </row>
    <row r="8648" spans="16:17" x14ac:dyDescent="0.3">
      <c r="P8648" s="49"/>
      <c r="Q8648" s="48"/>
    </row>
    <row r="8649" spans="16:17" x14ac:dyDescent="0.3">
      <c r="P8649" s="49"/>
      <c r="Q8649" s="48"/>
    </row>
    <row r="8650" spans="16:17" x14ac:dyDescent="0.3">
      <c r="P8650" s="49"/>
      <c r="Q8650" s="48"/>
    </row>
    <row r="8651" spans="16:17" x14ac:dyDescent="0.3">
      <c r="P8651" s="49"/>
      <c r="Q8651" s="48"/>
    </row>
    <row r="8652" spans="16:17" x14ac:dyDescent="0.3">
      <c r="P8652" s="49"/>
      <c r="Q8652" s="48"/>
    </row>
    <row r="8653" spans="16:17" x14ac:dyDescent="0.3">
      <c r="P8653" s="49"/>
      <c r="Q8653" s="48"/>
    </row>
    <row r="8654" spans="16:17" x14ac:dyDescent="0.3">
      <c r="P8654" s="49"/>
      <c r="Q8654" s="48"/>
    </row>
    <row r="8655" spans="16:17" x14ac:dyDescent="0.3">
      <c r="P8655" s="49"/>
      <c r="Q8655" s="48"/>
    </row>
    <row r="8656" spans="16:17" x14ac:dyDescent="0.3">
      <c r="P8656" s="49"/>
      <c r="Q8656" s="48"/>
    </row>
    <row r="8657" spans="16:17" x14ac:dyDescent="0.3">
      <c r="P8657" s="49"/>
      <c r="Q8657" s="48"/>
    </row>
    <row r="8658" spans="16:17" x14ac:dyDescent="0.3">
      <c r="P8658" s="49"/>
      <c r="Q8658" s="48"/>
    </row>
    <row r="8659" spans="16:17" x14ac:dyDescent="0.3">
      <c r="P8659" s="49"/>
      <c r="Q8659" s="48"/>
    </row>
    <row r="8660" spans="16:17" x14ac:dyDescent="0.3">
      <c r="P8660" s="49"/>
      <c r="Q8660" s="48"/>
    </row>
    <row r="8661" spans="16:17" x14ac:dyDescent="0.3">
      <c r="P8661" s="49"/>
      <c r="Q8661" s="48"/>
    </row>
    <row r="8662" spans="16:17" x14ac:dyDescent="0.3">
      <c r="P8662" s="49"/>
      <c r="Q8662" s="48"/>
    </row>
    <row r="8663" spans="16:17" x14ac:dyDescent="0.3">
      <c r="P8663" s="49"/>
      <c r="Q8663" s="48"/>
    </row>
    <row r="8664" spans="16:17" x14ac:dyDescent="0.3">
      <c r="P8664" s="49"/>
      <c r="Q8664" s="48"/>
    </row>
    <row r="8665" spans="16:17" x14ac:dyDescent="0.3">
      <c r="P8665" s="49"/>
      <c r="Q8665" s="48"/>
    </row>
    <row r="8666" spans="16:17" x14ac:dyDescent="0.3">
      <c r="P8666" s="49"/>
      <c r="Q8666" s="48"/>
    </row>
    <row r="8667" spans="16:17" x14ac:dyDescent="0.3">
      <c r="P8667" s="49"/>
      <c r="Q8667" s="48"/>
    </row>
    <row r="8668" spans="16:17" x14ac:dyDescent="0.3">
      <c r="P8668" s="49"/>
      <c r="Q8668" s="48"/>
    </row>
    <row r="8669" spans="16:17" x14ac:dyDescent="0.3">
      <c r="P8669" s="49"/>
      <c r="Q8669" s="48"/>
    </row>
    <row r="8670" spans="16:17" x14ac:dyDescent="0.3">
      <c r="P8670" s="49"/>
      <c r="Q8670" s="48"/>
    </row>
    <row r="8671" spans="16:17" x14ac:dyDescent="0.3">
      <c r="P8671" s="49"/>
      <c r="Q8671" s="48"/>
    </row>
    <row r="8672" spans="16:17" x14ac:dyDescent="0.3">
      <c r="P8672" s="49"/>
      <c r="Q8672" s="48"/>
    </row>
    <row r="8673" spans="16:17" x14ac:dyDescent="0.3">
      <c r="P8673" s="49"/>
      <c r="Q8673" s="48"/>
    </row>
    <row r="8674" spans="16:17" x14ac:dyDescent="0.3">
      <c r="P8674" s="49"/>
      <c r="Q8674" s="48"/>
    </row>
    <row r="8675" spans="16:17" x14ac:dyDescent="0.3">
      <c r="P8675" s="49"/>
      <c r="Q8675" s="48"/>
    </row>
    <row r="8676" spans="16:17" x14ac:dyDescent="0.3">
      <c r="P8676" s="49"/>
      <c r="Q8676" s="48"/>
    </row>
    <row r="8677" spans="16:17" x14ac:dyDescent="0.3">
      <c r="P8677" s="49"/>
      <c r="Q8677" s="48"/>
    </row>
    <row r="8678" spans="16:17" x14ac:dyDescent="0.3">
      <c r="P8678" s="49"/>
      <c r="Q8678" s="48"/>
    </row>
    <row r="8679" spans="16:17" x14ac:dyDescent="0.3">
      <c r="P8679" s="49"/>
      <c r="Q8679" s="48"/>
    </row>
    <row r="8680" spans="16:17" x14ac:dyDescent="0.3">
      <c r="P8680" s="49"/>
      <c r="Q8680" s="48"/>
    </row>
    <row r="8681" spans="16:17" x14ac:dyDescent="0.3">
      <c r="P8681" s="49"/>
      <c r="Q8681" s="48"/>
    </row>
    <row r="8682" spans="16:17" x14ac:dyDescent="0.3">
      <c r="P8682" s="49"/>
      <c r="Q8682" s="48"/>
    </row>
    <row r="8683" spans="16:17" x14ac:dyDescent="0.3">
      <c r="P8683" s="49"/>
      <c r="Q8683" s="48"/>
    </row>
    <row r="8684" spans="16:17" x14ac:dyDescent="0.3">
      <c r="P8684" s="49"/>
      <c r="Q8684" s="48"/>
    </row>
    <row r="8685" spans="16:17" x14ac:dyDescent="0.3">
      <c r="P8685" s="49"/>
      <c r="Q8685" s="48"/>
    </row>
    <row r="8686" spans="16:17" x14ac:dyDescent="0.3">
      <c r="P8686" s="49"/>
      <c r="Q8686" s="48"/>
    </row>
    <row r="8687" spans="16:17" x14ac:dyDescent="0.3">
      <c r="P8687" s="49"/>
      <c r="Q8687" s="48"/>
    </row>
    <row r="8688" spans="16:17" x14ac:dyDescent="0.3">
      <c r="P8688" s="49"/>
      <c r="Q8688" s="48"/>
    </row>
    <row r="8689" spans="16:17" x14ac:dyDescent="0.3">
      <c r="P8689" s="49"/>
      <c r="Q8689" s="48"/>
    </row>
    <row r="8690" spans="16:17" x14ac:dyDescent="0.3">
      <c r="P8690" s="49"/>
      <c r="Q8690" s="48"/>
    </row>
    <row r="8691" spans="16:17" x14ac:dyDescent="0.3">
      <c r="P8691" s="49"/>
      <c r="Q8691" s="48"/>
    </row>
    <row r="8692" spans="16:17" x14ac:dyDescent="0.3">
      <c r="P8692" s="49"/>
      <c r="Q8692" s="48"/>
    </row>
    <row r="8693" spans="16:17" x14ac:dyDescent="0.3">
      <c r="P8693" s="49"/>
      <c r="Q8693" s="48"/>
    </row>
    <row r="8694" spans="16:17" x14ac:dyDescent="0.3">
      <c r="P8694" s="49"/>
      <c r="Q8694" s="48"/>
    </row>
    <row r="8695" spans="16:17" x14ac:dyDescent="0.3">
      <c r="P8695" s="49"/>
      <c r="Q8695" s="48"/>
    </row>
    <row r="8696" spans="16:17" x14ac:dyDescent="0.3">
      <c r="P8696" s="49"/>
      <c r="Q8696" s="48"/>
    </row>
    <row r="8697" spans="16:17" x14ac:dyDescent="0.3">
      <c r="P8697" s="49"/>
      <c r="Q8697" s="48"/>
    </row>
    <row r="8698" spans="16:17" x14ac:dyDescent="0.3">
      <c r="P8698" s="49"/>
      <c r="Q8698" s="48"/>
    </row>
    <row r="8699" spans="16:17" x14ac:dyDescent="0.3">
      <c r="P8699" s="49"/>
      <c r="Q8699" s="48"/>
    </row>
    <row r="8700" spans="16:17" x14ac:dyDescent="0.3">
      <c r="P8700" s="49"/>
      <c r="Q8700" s="48"/>
    </row>
    <row r="8701" spans="16:17" x14ac:dyDescent="0.3">
      <c r="P8701" s="49"/>
      <c r="Q8701" s="48"/>
    </row>
    <row r="8702" spans="16:17" x14ac:dyDescent="0.3">
      <c r="P8702" s="49"/>
      <c r="Q8702" s="48"/>
    </row>
    <row r="8703" spans="16:17" x14ac:dyDescent="0.3">
      <c r="P8703" s="49"/>
      <c r="Q8703" s="48"/>
    </row>
    <row r="8704" spans="16:17" x14ac:dyDescent="0.3">
      <c r="P8704" s="49"/>
      <c r="Q8704" s="48"/>
    </row>
    <row r="8705" spans="16:17" x14ac:dyDescent="0.3">
      <c r="P8705" s="49"/>
      <c r="Q8705" s="48"/>
    </row>
    <row r="8706" spans="16:17" x14ac:dyDescent="0.3">
      <c r="P8706" s="49"/>
      <c r="Q8706" s="48"/>
    </row>
    <row r="8707" spans="16:17" x14ac:dyDescent="0.3">
      <c r="P8707" s="49"/>
      <c r="Q8707" s="48"/>
    </row>
    <row r="8708" spans="16:17" x14ac:dyDescent="0.3">
      <c r="P8708" s="49"/>
      <c r="Q8708" s="48"/>
    </row>
    <row r="8709" spans="16:17" x14ac:dyDescent="0.3">
      <c r="P8709" s="49"/>
      <c r="Q8709" s="48"/>
    </row>
    <row r="8710" spans="16:17" x14ac:dyDescent="0.3">
      <c r="P8710" s="49"/>
      <c r="Q8710" s="48"/>
    </row>
    <row r="8711" spans="16:17" x14ac:dyDescent="0.3">
      <c r="P8711" s="49"/>
      <c r="Q8711" s="48"/>
    </row>
    <row r="8712" spans="16:17" x14ac:dyDescent="0.3">
      <c r="P8712" s="49"/>
      <c r="Q8712" s="48"/>
    </row>
    <row r="8713" spans="16:17" x14ac:dyDescent="0.3">
      <c r="P8713" s="49"/>
      <c r="Q8713" s="48"/>
    </row>
    <row r="8714" spans="16:17" x14ac:dyDescent="0.3">
      <c r="P8714" s="49"/>
      <c r="Q8714" s="48"/>
    </row>
    <row r="8715" spans="16:17" x14ac:dyDescent="0.3">
      <c r="P8715" s="49"/>
      <c r="Q8715" s="48"/>
    </row>
    <row r="8716" spans="16:17" x14ac:dyDescent="0.3">
      <c r="P8716" s="49"/>
      <c r="Q8716" s="48"/>
    </row>
    <row r="8717" spans="16:17" x14ac:dyDescent="0.3">
      <c r="P8717" s="49"/>
      <c r="Q8717" s="48"/>
    </row>
    <row r="8718" spans="16:17" x14ac:dyDescent="0.3">
      <c r="P8718" s="49"/>
      <c r="Q8718" s="48"/>
    </row>
    <row r="8719" spans="16:17" x14ac:dyDescent="0.3">
      <c r="P8719" s="49"/>
      <c r="Q8719" s="48"/>
    </row>
    <row r="8720" spans="16:17" x14ac:dyDescent="0.3">
      <c r="P8720" s="49"/>
      <c r="Q8720" s="48"/>
    </row>
    <row r="8721" spans="16:17" x14ac:dyDescent="0.3">
      <c r="P8721" s="49"/>
      <c r="Q8721" s="48"/>
    </row>
    <row r="8722" spans="16:17" x14ac:dyDescent="0.3">
      <c r="P8722" s="49"/>
      <c r="Q8722" s="48"/>
    </row>
    <row r="8723" spans="16:17" x14ac:dyDescent="0.3">
      <c r="P8723" s="49"/>
      <c r="Q8723" s="48"/>
    </row>
    <row r="8724" spans="16:17" x14ac:dyDescent="0.3">
      <c r="P8724" s="49"/>
      <c r="Q8724" s="48"/>
    </row>
    <row r="8725" spans="16:17" x14ac:dyDescent="0.3">
      <c r="P8725" s="49"/>
      <c r="Q8725" s="48"/>
    </row>
    <row r="8726" spans="16:17" x14ac:dyDescent="0.3">
      <c r="P8726" s="49"/>
      <c r="Q8726" s="48"/>
    </row>
    <row r="8727" spans="16:17" x14ac:dyDescent="0.3">
      <c r="P8727" s="49"/>
      <c r="Q8727" s="48"/>
    </row>
    <row r="8728" spans="16:17" x14ac:dyDescent="0.3">
      <c r="P8728" s="49"/>
      <c r="Q8728" s="48"/>
    </row>
    <row r="8729" spans="16:17" x14ac:dyDescent="0.3">
      <c r="P8729" s="49"/>
      <c r="Q8729" s="48"/>
    </row>
    <row r="8730" spans="16:17" x14ac:dyDescent="0.3">
      <c r="P8730" s="49"/>
      <c r="Q8730" s="48"/>
    </row>
    <row r="8731" spans="16:17" x14ac:dyDescent="0.3">
      <c r="P8731" s="49"/>
      <c r="Q8731" s="48"/>
    </row>
    <row r="8732" spans="16:17" x14ac:dyDescent="0.3">
      <c r="P8732" s="49"/>
      <c r="Q8732" s="48"/>
    </row>
    <row r="8733" spans="16:17" x14ac:dyDescent="0.3">
      <c r="P8733" s="49"/>
      <c r="Q8733" s="48"/>
    </row>
    <row r="8734" spans="16:17" x14ac:dyDescent="0.3">
      <c r="P8734" s="49"/>
      <c r="Q8734" s="48"/>
    </row>
    <row r="8735" spans="16:17" x14ac:dyDescent="0.3">
      <c r="P8735" s="49"/>
      <c r="Q8735" s="48"/>
    </row>
    <row r="8736" spans="16:17" x14ac:dyDescent="0.3">
      <c r="P8736" s="49"/>
      <c r="Q8736" s="48"/>
    </row>
    <row r="8737" spans="16:17" x14ac:dyDescent="0.3">
      <c r="P8737" s="49"/>
      <c r="Q8737" s="48"/>
    </row>
    <row r="8738" spans="16:17" x14ac:dyDescent="0.3">
      <c r="P8738" s="49"/>
      <c r="Q8738" s="48"/>
    </row>
    <row r="8739" spans="16:17" x14ac:dyDescent="0.3">
      <c r="P8739" s="49"/>
      <c r="Q8739" s="48"/>
    </row>
    <row r="8740" spans="16:17" x14ac:dyDescent="0.3">
      <c r="P8740" s="49"/>
      <c r="Q8740" s="48"/>
    </row>
    <row r="8741" spans="16:17" x14ac:dyDescent="0.3">
      <c r="P8741" s="49"/>
      <c r="Q8741" s="48"/>
    </row>
    <row r="8742" spans="16:17" x14ac:dyDescent="0.3">
      <c r="P8742" s="49"/>
      <c r="Q8742" s="48"/>
    </row>
    <row r="8743" spans="16:17" x14ac:dyDescent="0.3">
      <c r="P8743" s="49"/>
      <c r="Q8743" s="48"/>
    </row>
    <row r="8744" spans="16:17" x14ac:dyDescent="0.3">
      <c r="P8744" s="49"/>
      <c r="Q8744" s="48"/>
    </row>
    <row r="8745" spans="16:17" x14ac:dyDescent="0.3">
      <c r="P8745" s="49"/>
      <c r="Q8745" s="48"/>
    </row>
    <row r="8746" spans="16:17" x14ac:dyDescent="0.3">
      <c r="P8746" s="49"/>
      <c r="Q8746" s="48"/>
    </row>
    <row r="8747" spans="16:17" x14ac:dyDescent="0.3">
      <c r="P8747" s="49"/>
      <c r="Q8747" s="48"/>
    </row>
    <row r="8748" spans="16:17" x14ac:dyDescent="0.3">
      <c r="P8748" s="49"/>
      <c r="Q8748" s="48"/>
    </row>
    <row r="8749" spans="16:17" x14ac:dyDescent="0.3">
      <c r="P8749" s="49"/>
      <c r="Q8749" s="48"/>
    </row>
    <row r="8750" spans="16:17" x14ac:dyDescent="0.3">
      <c r="P8750" s="49"/>
      <c r="Q8750" s="48"/>
    </row>
    <row r="8751" spans="16:17" x14ac:dyDescent="0.3">
      <c r="P8751" s="49"/>
      <c r="Q8751" s="48"/>
    </row>
    <row r="8752" spans="16:17" x14ac:dyDescent="0.3">
      <c r="P8752" s="49"/>
      <c r="Q8752" s="48"/>
    </row>
    <row r="8753" spans="16:17" x14ac:dyDescent="0.3">
      <c r="P8753" s="49"/>
      <c r="Q8753" s="48"/>
    </row>
    <row r="8754" spans="16:17" x14ac:dyDescent="0.3">
      <c r="P8754" s="49"/>
      <c r="Q8754" s="48"/>
    </row>
    <row r="8755" spans="16:17" x14ac:dyDescent="0.3">
      <c r="P8755" s="49"/>
      <c r="Q8755" s="48"/>
    </row>
    <row r="8756" spans="16:17" x14ac:dyDescent="0.3">
      <c r="P8756" s="49"/>
      <c r="Q8756" s="48"/>
    </row>
    <row r="8757" spans="16:17" x14ac:dyDescent="0.3">
      <c r="P8757" s="49"/>
      <c r="Q8757" s="48"/>
    </row>
    <row r="8758" spans="16:17" x14ac:dyDescent="0.3">
      <c r="P8758" s="49"/>
      <c r="Q8758" s="48"/>
    </row>
    <row r="8759" spans="16:17" x14ac:dyDescent="0.3">
      <c r="P8759" s="49"/>
      <c r="Q8759" s="48"/>
    </row>
    <row r="8760" spans="16:17" x14ac:dyDescent="0.3">
      <c r="P8760" s="49"/>
      <c r="Q8760" s="48"/>
    </row>
    <row r="8761" spans="16:17" x14ac:dyDescent="0.3">
      <c r="P8761" s="49"/>
      <c r="Q8761" s="48"/>
    </row>
    <row r="8762" spans="16:17" x14ac:dyDescent="0.3">
      <c r="P8762" s="49"/>
      <c r="Q8762" s="48"/>
    </row>
    <row r="8763" spans="16:17" x14ac:dyDescent="0.3">
      <c r="P8763" s="49"/>
      <c r="Q8763" s="48"/>
    </row>
    <row r="8764" spans="16:17" x14ac:dyDescent="0.3">
      <c r="P8764" s="49"/>
      <c r="Q8764" s="48"/>
    </row>
    <row r="8765" spans="16:17" x14ac:dyDescent="0.3">
      <c r="P8765" s="49"/>
      <c r="Q8765" s="48"/>
    </row>
    <row r="8766" spans="16:17" x14ac:dyDescent="0.3">
      <c r="P8766" s="49"/>
      <c r="Q8766" s="48"/>
    </row>
    <row r="8767" spans="16:17" x14ac:dyDescent="0.3">
      <c r="P8767" s="49"/>
      <c r="Q8767" s="48"/>
    </row>
    <row r="8768" spans="16:17" x14ac:dyDescent="0.3">
      <c r="P8768" s="49"/>
      <c r="Q8768" s="48"/>
    </row>
    <row r="8769" spans="16:17" x14ac:dyDescent="0.3">
      <c r="P8769" s="49"/>
      <c r="Q8769" s="48"/>
    </row>
    <row r="8770" spans="16:17" x14ac:dyDescent="0.3">
      <c r="P8770" s="49"/>
      <c r="Q8770" s="48"/>
    </row>
    <row r="8771" spans="16:17" x14ac:dyDescent="0.3">
      <c r="P8771" s="49"/>
      <c r="Q8771" s="48"/>
    </row>
    <row r="8772" spans="16:17" x14ac:dyDescent="0.3">
      <c r="P8772" s="49"/>
      <c r="Q8772" s="48"/>
    </row>
    <row r="8773" spans="16:17" x14ac:dyDescent="0.3">
      <c r="P8773" s="49"/>
      <c r="Q8773" s="48"/>
    </row>
    <row r="8774" spans="16:17" x14ac:dyDescent="0.3">
      <c r="P8774" s="49"/>
      <c r="Q8774" s="48"/>
    </row>
    <row r="8775" spans="16:17" x14ac:dyDescent="0.3">
      <c r="P8775" s="49"/>
      <c r="Q8775" s="48"/>
    </row>
    <row r="8776" spans="16:17" x14ac:dyDescent="0.3">
      <c r="P8776" s="49"/>
      <c r="Q8776" s="48"/>
    </row>
    <row r="8777" spans="16:17" x14ac:dyDescent="0.3">
      <c r="P8777" s="49"/>
      <c r="Q8777" s="48"/>
    </row>
    <row r="8778" spans="16:17" x14ac:dyDescent="0.3">
      <c r="P8778" s="49"/>
      <c r="Q8778" s="48"/>
    </row>
    <row r="8779" spans="16:17" x14ac:dyDescent="0.3">
      <c r="P8779" s="49"/>
      <c r="Q8779" s="48"/>
    </row>
    <row r="8780" spans="16:17" x14ac:dyDescent="0.3">
      <c r="P8780" s="49"/>
      <c r="Q8780" s="48"/>
    </row>
    <row r="8781" spans="16:17" x14ac:dyDescent="0.3">
      <c r="P8781" s="49"/>
      <c r="Q8781" s="48"/>
    </row>
    <row r="8782" spans="16:17" x14ac:dyDescent="0.3">
      <c r="P8782" s="49"/>
      <c r="Q8782" s="48"/>
    </row>
    <row r="8783" spans="16:17" x14ac:dyDescent="0.3">
      <c r="P8783" s="49"/>
      <c r="Q8783" s="48"/>
    </row>
    <row r="8784" spans="16:17" x14ac:dyDescent="0.3">
      <c r="P8784" s="49"/>
      <c r="Q8784" s="48"/>
    </row>
    <row r="8785" spans="16:17" x14ac:dyDescent="0.3">
      <c r="P8785" s="49"/>
      <c r="Q8785" s="48"/>
    </row>
    <row r="8786" spans="16:17" x14ac:dyDescent="0.3">
      <c r="P8786" s="49"/>
      <c r="Q8786" s="48"/>
    </row>
    <row r="8787" spans="16:17" x14ac:dyDescent="0.3">
      <c r="P8787" s="49"/>
      <c r="Q8787" s="48"/>
    </row>
    <row r="8788" spans="16:17" x14ac:dyDescent="0.3">
      <c r="P8788" s="49"/>
      <c r="Q8788" s="48"/>
    </row>
    <row r="8789" spans="16:17" x14ac:dyDescent="0.3">
      <c r="P8789" s="49"/>
      <c r="Q8789" s="48"/>
    </row>
    <row r="8790" spans="16:17" x14ac:dyDescent="0.3">
      <c r="P8790" s="49"/>
      <c r="Q8790" s="48"/>
    </row>
    <row r="8791" spans="16:17" x14ac:dyDescent="0.3">
      <c r="P8791" s="49"/>
      <c r="Q8791" s="48"/>
    </row>
    <row r="8792" spans="16:17" x14ac:dyDescent="0.3">
      <c r="P8792" s="49"/>
      <c r="Q8792" s="48"/>
    </row>
    <row r="8793" spans="16:17" x14ac:dyDescent="0.3">
      <c r="P8793" s="49"/>
      <c r="Q8793" s="48"/>
    </row>
    <row r="8794" spans="16:17" x14ac:dyDescent="0.3">
      <c r="P8794" s="49"/>
      <c r="Q8794" s="48"/>
    </row>
    <row r="8795" spans="16:17" x14ac:dyDescent="0.3">
      <c r="P8795" s="49"/>
      <c r="Q8795" s="48"/>
    </row>
    <row r="8796" spans="16:17" x14ac:dyDescent="0.3">
      <c r="P8796" s="49"/>
      <c r="Q8796" s="48"/>
    </row>
    <row r="8797" spans="16:17" x14ac:dyDescent="0.3">
      <c r="P8797" s="49"/>
      <c r="Q8797" s="48"/>
    </row>
    <row r="8798" spans="16:17" x14ac:dyDescent="0.3">
      <c r="P8798" s="49"/>
      <c r="Q8798" s="48"/>
    </row>
    <row r="8799" spans="16:17" x14ac:dyDescent="0.3">
      <c r="P8799" s="49"/>
      <c r="Q8799" s="48"/>
    </row>
    <row r="8800" spans="16:17" x14ac:dyDescent="0.3">
      <c r="P8800" s="49"/>
      <c r="Q8800" s="48"/>
    </row>
    <row r="8801" spans="16:17" x14ac:dyDescent="0.3">
      <c r="P8801" s="49"/>
      <c r="Q8801" s="48"/>
    </row>
    <row r="8802" spans="16:17" x14ac:dyDescent="0.3">
      <c r="P8802" s="49"/>
      <c r="Q8802" s="48"/>
    </row>
    <row r="8803" spans="16:17" x14ac:dyDescent="0.3">
      <c r="P8803" s="49"/>
      <c r="Q8803" s="48"/>
    </row>
    <row r="8804" spans="16:17" x14ac:dyDescent="0.3">
      <c r="P8804" s="49"/>
      <c r="Q8804" s="48"/>
    </row>
    <row r="8805" spans="16:17" x14ac:dyDescent="0.3">
      <c r="P8805" s="49"/>
      <c r="Q8805" s="48"/>
    </row>
    <row r="8806" spans="16:17" x14ac:dyDescent="0.3">
      <c r="P8806" s="49"/>
      <c r="Q8806" s="48"/>
    </row>
    <row r="8807" spans="16:17" x14ac:dyDescent="0.3">
      <c r="P8807" s="49"/>
      <c r="Q8807" s="48"/>
    </row>
    <row r="8808" spans="16:17" x14ac:dyDescent="0.3">
      <c r="P8808" s="49"/>
      <c r="Q8808" s="48"/>
    </row>
    <row r="8809" spans="16:17" x14ac:dyDescent="0.3">
      <c r="P8809" s="49"/>
      <c r="Q8809" s="48"/>
    </row>
    <row r="8810" spans="16:17" x14ac:dyDescent="0.3">
      <c r="P8810" s="49"/>
      <c r="Q8810" s="48"/>
    </row>
    <row r="8811" spans="16:17" x14ac:dyDescent="0.3">
      <c r="P8811" s="49"/>
      <c r="Q8811" s="48"/>
    </row>
    <row r="8812" spans="16:17" x14ac:dyDescent="0.3">
      <c r="P8812" s="49"/>
      <c r="Q8812" s="48"/>
    </row>
    <row r="8813" spans="16:17" x14ac:dyDescent="0.3">
      <c r="P8813" s="49"/>
      <c r="Q8813" s="48"/>
    </row>
    <row r="8814" spans="16:17" x14ac:dyDescent="0.3">
      <c r="P8814" s="49"/>
      <c r="Q8814" s="48"/>
    </row>
    <row r="8815" spans="16:17" x14ac:dyDescent="0.3">
      <c r="P8815" s="49"/>
      <c r="Q8815" s="48"/>
    </row>
    <row r="8816" spans="16:17" x14ac:dyDescent="0.3">
      <c r="P8816" s="49"/>
      <c r="Q8816" s="48"/>
    </row>
    <row r="8817" spans="16:17" x14ac:dyDescent="0.3">
      <c r="P8817" s="49"/>
      <c r="Q8817" s="48"/>
    </row>
    <row r="8818" spans="16:17" x14ac:dyDescent="0.3">
      <c r="P8818" s="49"/>
      <c r="Q8818" s="48"/>
    </row>
    <row r="8819" spans="16:17" x14ac:dyDescent="0.3">
      <c r="P8819" s="49"/>
      <c r="Q8819" s="48"/>
    </row>
    <row r="8820" spans="16:17" x14ac:dyDescent="0.3">
      <c r="P8820" s="49"/>
      <c r="Q8820" s="48"/>
    </row>
    <row r="8821" spans="16:17" x14ac:dyDescent="0.3">
      <c r="P8821" s="49"/>
      <c r="Q8821" s="48"/>
    </row>
    <row r="8822" spans="16:17" x14ac:dyDescent="0.3">
      <c r="P8822" s="49"/>
      <c r="Q8822" s="48"/>
    </row>
    <row r="8823" spans="16:17" x14ac:dyDescent="0.3">
      <c r="P8823" s="49"/>
      <c r="Q8823" s="48"/>
    </row>
    <row r="8824" spans="16:17" x14ac:dyDescent="0.3">
      <c r="P8824" s="49"/>
      <c r="Q8824" s="48"/>
    </row>
    <row r="8825" spans="16:17" x14ac:dyDescent="0.3">
      <c r="P8825" s="49"/>
      <c r="Q8825" s="48"/>
    </row>
    <row r="8826" spans="16:17" x14ac:dyDescent="0.3">
      <c r="P8826" s="49"/>
      <c r="Q8826" s="48"/>
    </row>
    <row r="8827" spans="16:17" x14ac:dyDescent="0.3">
      <c r="P8827" s="49"/>
      <c r="Q8827" s="48"/>
    </row>
    <row r="8828" spans="16:17" x14ac:dyDescent="0.3">
      <c r="P8828" s="49"/>
      <c r="Q8828" s="48"/>
    </row>
    <row r="8829" spans="16:17" x14ac:dyDescent="0.3">
      <c r="P8829" s="49"/>
      <c r="Q8829" s="48"/>
    </row>
    <row r="8830" spans="16:17" x14ac:dyDescent="0.3">
      <c r="P8830" s="49"/>
      <c r="Q8830" s="48"/>
    </row>
    <row r="8831" spans="16:17" x14ac:dyDescent="0.3">
      <c r="P8831" s="49"/>
      <c r="Q8831" s="48"/>
    </row>
    <row r="8832" spans="16:17" x14ac:dyDescent="0.3">
      <c r="P8832" s="49"/>
      <c r="Q8832" s="48"/>
    </row>
    <row r="8833" spans="16:17" x14ac:dyDescent="0.3">
      <c r="P8833" s="49"/>
      <c r="Q8833" s="48"/>
    </row>
    <row r="8834" spans="16:17" x14ac:dyDescent="0.3">
      <c r="P8834" s="49"/>
      <c r="Q8834" s="48"/>
    </row>
    <row r="8835" spans="16:17" x14ac:dyDescent="0.3">
      <c r="P8835" s="49"/>
      <c r="Q8835" s="48"/>
    </row>
    <row r="8836" spans="16:17" x14ac:dyDescent="0.3">
      <c r="P8836" s="49"/>
      <c r="Q8836" s="48"/>
    </row>
    <row r="8837" spans="16:17" x14ac:dyDescent="0.3">
      <c r="P8837" s="49"/>
      <c r="Q8837" s="48"/>
    </row>
    <row r="8838" spans="16:17" x14ac:dyDescent="0.3">
      <c r="P8838" s="49"/>
      <c r="Q8838" s="48"/>
    </row>
    <row r="8839" spans="16:17" x14ac:dyDescent="0.3">
      <c r="P8839" s="49"/>
      <c r="Q8839" s="48"/>
    </row>
    <row r="8840" spans="16:17" x14ac:dyDescent="0.3">
      <c r="P8840" s="49"/>
      <c r="Q8840" s="48"/>
    </row>
    <row r="8841" spans="16:17" x14ac:dyDescent="0.3">
      <c r="P8841" s="49"/>
      <c r="Q8841" s="48"/>
    </row>
    <row r="8842" spans="16:17" x14ac:dyDescent="0.3">
      <c r="P8842" s="49"/>
      <c r="Q8842" s="48"/>
    </row>
    <row r="8843" spans="16:17" x14ac:dyDescent="0.3">
      <c r="P8843" s="49"/>
      <c r="Q8843" s="48"/>
    </row>
    <row r="8844" spans="16:17" x14ac:dyDescent="0.3">
      <c r="P8844" s="49"/>
      <c r="Q8844" s="48"/>
    </row>
    <row r="8845" spans="16:17" x14ac:dyDescent="0.3">
      <c r="P8845" s="49"/>
      <c r="Q8845" s="48"/>
    </row>
    <row r="8846" spans="16:17" x14ac:dyDescent="0.3">
      <c r="P8846" s="49"/>
      <c r="Q8846" s="48"/>
    </row>
    <row r="8847" spans="16:17" x14ac:dyDescent="0.3">
      <c r="P8847" s="49"/>
      <c r="Q8847" s="48"/>
    </row>
    <row r="8848" spans="16:17" x14ac:dyDescent="0.3">
      <c r="P8848" s="49"/>
      <c r="Q8848" s="48"/>
    </row>
    <row r="8849" spans="16:17" x14ac:dyDescent="0.3">
      <c r="P8849" s="49"/>
      <c r="Q8849" s="48"/>
    </row>
    <row r="8850" spans="16:17" x14ac:dyDescent="0.3">
      <c r="P8850" s="49"/>
      <c r="Q8850" s="48"/>
    </row>
    <row r="8851" spans="16:17" x14ac:dyDescent="0.3">
      <c r="P8851" s="49"/>
      <c r="Q8851" s="48"/>
    </row>
    <row r="8852" spans="16:17" x14ac:dyDescent="0.3">
      <c r="P8852" s="49"/>
      <c r="Q8852" s="48"/>
    </row>
    <row r="8853" spans="16:17" x14ac:dyDescent="0.3">
      <c r="P8853" s="49"/>
      <c r="Q8853" s="48"/>
    </row>
    <row r="8854" spans="16:17" x14ac:dyDescent="0.3">
      <c r="P8854" s="49"/>
      <c r="Q8854" s="48"/>
    </row>
    <row r="8855" spans="16:17" x14ac:dyDescent="0.3">
      <c r="P8855" s="49"/>
      <c r="Q8855" s="48"/>
    </row>
    <row r="8856" spans="16:17" x14ac:dyDescent="0.3">
      <c r="P8856" s="49"/>
      <c r="Q8856" s="48"/>
    </row>
    <row r="8857" spans="16:17" x14ac:dyDescent="0.3">
      <c r="P8857" s="49"/>
      <c r="Q8857" s="48"/>
    </row>
    <row r="8858" spans="16:17" x14ac:dyDescent="0.3">
      <c r="P8858" s="49"/>
      <c r="Q8858" s="48"/>
    </row>
    <row r="8859" spans="16:17" x14ac:dyDescent="0.3">
      <c r="P8859" s="49"/>
      <c r="Q8859" s="48"/>
    </row>
    <row r="8860" spans="16:17" x14ac:dyDescent="0.3">
      <c r="P8860" s="49"/>
      <c r="Q8860" s="48"/>
    </row>
    <row r="8861" spans="16:17" x14ac:dyDescent="0.3">
      <c r="P8861" s="49"/>
      <c r="Q8861" s="48"/>
    </row>
    <row r="8862" spans="16:17" x14ac:dyDescent="0.3">
      <c r="P8862" s="49"/>
      <c r="Q8862" s="48"/>
    </row>
    <row r="8863" spans="16:17" x14ac:dyDescent="0.3">
      <c r="P8863" s="49"/>
      <c r="Q8863" s="48"/>
    </row>
    <row r="8864" spans="16:17" x14ac:dyDescent="0.3">
      <c r="P8864" s="49"/>
      <c r="Q8864" s="48"/>
    </row>
    <row r="8865" spans="16:17" x14ac:dyDescent="0.3">
      <c r="P8865" s="49"/>
      <c r="Q8865" s="48"/>
    </row>
    <row r="8866" spans="16:17" x14ac:dyDescent="0.3">
      <c r="P8866" s="49"/>
      <c r="Q8866" s="48"/>
    </row>
    <row r="8867" spans="16:17" x14ac:dyDescent="0.3">
      <c r="P8867" s="49"/>
      <c r="Q8867" s="48"/>
    </row>
    <row r="8868" spans="16:17" x14ac:dyDescent="0.3">
      <c r="P8868" s="49"/>
      <c r="Q8868" s="48"/>
    </row>
    <row r="8869" spans="16:17" x14ac:dyDescent="0.3">
      <c r="P8869" s="49"/>
      <c r="Q8869" s="48"/>
    </row>
    <row r="8870" spans="16:17" x14ac:dyDescent="0.3">
      <c r="P8870" s="49"/>
      <c r="Q8870" s="48"/>
    </row>
    <row r="8871" spans="16:17" x14ac:dyDescent="0.3">
      <c r="P8871" s="49"/>
      <c r="Q8871" s="48"/>
    </row>
    <row r="8872" spans="16:17" x14ac:dyDescent="0.3">
      <c r="P8872" s="49"/>
      <c r="Q8872" s="48"/>
    </row>
    <row r="8873" spans="16:17" x14ac:dyDescent="0.3">
      <c r="P8873" s="49"/>
      <c r="Q8873" s="48"/>
    </row>
    <row r="8874" spans="16:17" x14ac:dyDescent="0.3">
      <c r="P8874" s="49"/>
      <c r="Q8874" s="48"/>
    </row>
    <row r="8875" spans="16:17" x14ac:dyDescent="0.3">
      <c r="P8875" s="49"/>
      <c r="Q8875" s="48"/>
    </row>
    <row r="8876" spans="16:17" x14ac:dyDescent="0.3">
      <c r="P8876" s="49"/>
      <c r="Q8876" s="48"/>
    </row>
    <row r="8877" spans="16:17" x14ac:dyDescent="0.3">
      <c r="P8877" s="49"/>
      <c r="Q8877" s="48"/>
    </row>
    <row r="8878" spans="16:17" x14ac:dyDescent="0.3">
      <c r="P8878" s="49"/>
      <c r="Q8878" s="48"/>
    </row>
    <row r="8879" spans="16:17" x14ac:dyDescent="0.3">
      <c r="P8879" s="49"/>
      <c r="Q8879" s="48"/>
    </row>
    <row r="8880" spans="16:17" x14ac:dyDescent="0.3">
      <c r="P8880" s="49"/>
      <c r="Q8880" s="48"/>
    </row>
    <row r="8881" spans="16:17" x14ac:dyDescent="0.3">
      <c r="P8881" s="49"/>
      <c r="Q8881" s="48"/>
    </row>
    <row r="8882" spans="16:17" x14ac:dyDescent="0.3">
      <c r="P8882" s="49"/>
      <c r="Q8882" s="48"/>
    </row>
    <row r="8883" spans="16:17" x14ac:dyDescent="0.3">
      <c r="P8883" s="49"/>
      <c r="Q8883" s="48"/>
    </row>
    <row r="8884" spans="16:17" x14ac:dyDescent="0.3">
      <c r="P8884" s="49"/>
      <c r="Q8884" s="48"/>
    </row>
    <row r="8885" spans="16:17" x14ac:dyDescent="0.3">
      <c r="P8885" s="49"/>
      <c r="Q8885" s="48"/>
    </row>
    <row r="8886" spans="16:17" x14ac:dyDescent="0.3">
      <c r="P8886" s="49"/>
      <c r="Q8886" s="48"/>
    </row>
    <row r="8887" spans="16:17" x14ac:dyDescent="0.3">
      <c r="P8887" s="49"/>
      <c r="Q8887" s="48"/>
    </row>
    <row r="8888" spans="16:17" x14ac:dyDescent="0.3">
      <c r="P8888" s="49"/>
      <c r="Q8888" s="48"/>
    </row>
    <row r="8889" spans="16:17" x14ac:dyDescent="0.3">
      <c r="P8889" s="49"/>
      <c r="Q8889" s="48"/>
    </row>
    <row r="8890" spans="16:17" x14ac:dyDescent="0.3">
      <c r="P8890" s="49"/>
      <c r="Q8890" s="48"/>
    </row>
    <row r="8891" spans="16:17" x14ac:dyDescent="0.3">
      <c r="P8891" s="49"/>
      <c r="Q8891" s="48"/>
    </row>
    <row r="8892" spans="16:17" x14ac:dyDescent="0.3">
      <c r="P8892" s="49"/>
      <c r="Q8892" s="48"/>
    </row>
    <row r="8893" spans="16:17" x14ac:dyDescent="0.3">
      <c r="P8893" s="49"/>
      <c r="Q8893" s="48"/>
    </row>
    <row r="8894" spans="16:17" x14ac:dyDescent="0.3">
      <c r="P8894" s="49"/>
      <c r="Q8894" s="48"/>
    </row>
    <row r="8895" spans="16:17" x14ac:dyDescent="0.3">
      <c r="P8895" s="49"/>
      <c r="Q8895" s="48"/>
    </row>
    <row r="8896" spans="16:17" x14ac:dyDescent="0.3">
      <c r="P8896" s="49"/>
      <c r="Q8896" s="48"/>
    </row>
    <row r="8897" spans="16:17" x14ac:dyDescent="0.3">
      <c r="P8897" s="49"/>
      <c r="Q8897" s="48"/>
    </row>
    <row r="8898" spans="16:17" x14ac:dyDescent="0.3">
      <c r="P8898" s="49"/>
      <c r="Q8898" s="48"/>
    </row>
    <row r="8899" spans="16:17" x14ac:dyDescent="0.3">
      <c r="P8899" s="49"/>
      <c r="Q8899" s="48"/>
    </row>
    <row r="8900" spans="16:17" x14ac:dyDescent="0.3">
      <c r="P8900" s="49"/>
      <c r="Q8900" s="48"/>
    </row>
    <row r="8901" spans="16:17" x14ac:dyDescent="0.3">
      <c r="P8901" s="49"/>
      <c r="Q8901" s="48"/>
    </row>
    <row r="8902" spans="16:17" x14ac:dyDescent="0.3">
      <c r="P8902" s="49"/>
      <c r="Q8902" s="48"/>
    </row>
    <row r="8903" spans="16:17" x14ac:dyDescent="0.3">
      <c r="P8903" s="49"/>
      <c r="Q8903" s="48"/>
    </row>
    <row r="8904" spans="16:17" x14ac:dyDescent="0.3">
      <c r="P8904" s="49"/>
      <c r="Q8904" s="48"/>
    </row>
    <row r="8905" spans="16:17" x14ac:dyDescent="0.3">
      <c r="P8905" s="49"/>
      <c r="Q8905" s="48"/>
    </row>
    <row r="8906" spans="16:17" x14ac:dyDescent="0.3">
      <c r="P8906" s="49"/>
      <c r="Q8906" s="48"/>
    </row>
    <row r="8907" spans="16:17" x14ac:dyDescent="0.3">
      <c r="P8907" s="49"/>
      <c r="Q8907" s="48"/>
    </row>
    <row r="8908" spans="16:17" x14ac:dyDescent="0.3">
      <c r="P8908" s="49"/>
      <c r="Q8908" s="48"/>
    </row>
    <row r="8909" spans="16:17" x14ac:dyDescent="0.3">
      <c r="P8909" s="49"/>
      <c r="Q8909" s="48"/>
    </row>
    <row r="8910" spans="16:17" x14ac:dyDescent="0.3">
      <c r="P8910" s="49"/>
      <c r="Q8910" s="48"/>
    </row>
    <row r="8911" spans="16:17" x14ac:dyDescent="0.3">
      <c r="P8911" s="49"/>
      <c r="Q8911" s="48"/>
    </row>
    <row r="8912" spans="16:17" x14ac:dyDescent="0.3">
      <c r="P8912" s="49"/>
      <c r="Q8912" s="48"/>
    </row>
    <row r="8913" spans="16:17" x14ac:dyDescent="0.3">
      <c r="P8913" s="49"/>
      <c r="Q8913" s="48"/>
    </row>
    <row r="8914" spans="16:17" x14ac:dyDescent="0.3">
      <c r="P8914" s="49"/>
      <c r="Q8914" s="48"/>
    </row>
    <row r="8915" spans="16:17" x14ac:dyDescent="0.3">
      <c r="P8915" s="49"/>
      <c r="Q8915" s="48"/>
    </row>
    <row r="8916" spans="16:17" x14ac:dyDescent="0.3">
      <c r="P8916" s="49"/>
      <c r="Q8916" s="48"/>
    </row>
    <row r="8917" spans="16:17" x14ac:dyDescent="0.3">
      <c r="P8917" s="49"/>
      <c r="Q8917" s="48"/>
    </row>
    <row r="8918" spans="16:17" x14ac:dyDescent="0.3">
      <c r="P8918" s="49"/>
      <c r="Q8918" s="48"/>
    </row>
    <row r="8919" spans="16:17" x14ac:dyDescent="0.3">
      <c r="P8919" s="49"/>
      <c r="Q8919" s="48"/>
    </row>
    <row r="8920" spans="16:17" x14ac:dyDescent="0.3">
      <c r="P8920" s="49"/>
      <c r="Q8920" s="48"/>
    </row>
    <row r="8921" spans="16:17" x14ac:dyDescent="0.3">
      <c r="P8921" s="49"/>
      <c r="Q8921" s="48"/>
    </row>
    <row r="8922" spans="16:17" x14ac:dyDescent="0.3">
      <c r="P8922" s="49"/>
      <c r="Q8922" s="48"/>
    </row>
    <row r="8923" spans="16:17" x14ac:dyDescent="0.3">
      <c r="P8923" s="49"/>
      <c r="Q8923" s="48"/>
    </row>
    <row r="8924" spans="16:17" x14ac:dyDescent="0.3">
      <c r="P8924" s="49"/>
      <c r="Q8924" s="48"/>
    </row>
    <row r="8925" spans="16:17" x14ac:dyDescent="0.3">
      <c r="P8925" s="49"/>
      <c r="Q8925" s="48"/>
    </row>
    <row r="8926" spans="16:17" x14ac:dyDescent="0.3">
      <c r="P8926" s="49"/>
      <c r="Q8926" s="48"/>
    </row>
    <row r="8927" spans="16:17" x14ac:dyDescent="0.3">
      <c r="P8927" s="49"/>
      <c r="Q8927" s="48"/>
    </row>
    <row r="8928" spans="16:17" x14ac:dyDescent="0.3">
      <c r="P8928" s="49"/>
      <c r="Q8928" s="48"/>
    </row>
    <row r="8929" spans="16:17" x14ac:dyDescent="0.3">
      <c r="P8929" s="49"/>
      <c r="Q8929" s="48"/>
    </row>
    <row r="8930" spans="16:17" x14ac:dyDescent="0.3">
      <c r="P8930" s="49"/>
      <c r="Q8930" s="48"/>
    </row>
    <row r="8931" spans="16:17" x14ac:dyDescent="0.3">
      <c r="P8931" s="49"/>
      <c r="Q8931" s="48"/>
    </row>
    <row r="8932" spans="16:17" x14ac:dyDescent="0.3">
      <c r="P8932" s="49"/>
      <c r="Q8932" s="48"/>
    </row>
    <row r="8933" spans="16:17" x14ac:dyDescent="0.3">
      <c r="P8933" s="49"/>
      <c r="Q8933" s="48"/>
    </row>
    <row r="8934" spans="16:17" x14ac:dyDescent="0.3">
      <c r="P8934" s="49"/>
      <c r="Q8934" s="48"/>
    </row>
    <row r="8935" spans="16:17" x14ac:dyDescent="0.3">
      <c r="P8935" s="49"/>
      <c r="Q8935" s="48"/>
    </row>
    <row r="8936" spans="16:17" x14ac:dyDescent="0.3">
      <c r="P8936" s="49"/>
      <c r="Q8936" s="48"/>
    </row>
    <row r="8937" spans="16:17" x14ac:dyDescent="0.3">
      <c r="P8937" s="49"/>
      <c r="Q8937" s="48"/>
    </row>
    <row r="8938" spans="16:17" x14ac:dyDescent="0.3">
      <c r="P8938" s="49"/>
      <c r="Q8938" s="48"/>
    </row>
    <row r="8939" spans="16:17" x14ac:dyDescent="0.3">
      <c r="P8939" s="49"/>
      <c r="Q8939" s="48"/>
    </row>
    <row r="8940" spans="16:17" x14ac:dyDescent="0.3">
      <c r="P8940" s="49"/>
      <c r="Q8940" s="48"/>
    </row>
    <row r="8941" spans="16:17" x14ac:dyDescent="0.3">
      <c r="P8941" s="49"/>
      <c r="Q8941" s="48"/>
    </row>
    <row r="8942" spans="16:17" x14ac:dyDescent="0.3">
      <c r="P8942" s="49"/>
      <c r="Q8942" s="48"/>
    </row>
    <row r="8943" spans="16:17" x14ac:dyDescent="0.3">
      <c r="P8943" s="49"/>
      <c r="Q8943" s="48"/>
    </row>
    <row r="8944" spans="16:17" x14ac:dyDescent="0.3">
      <c r="P8944" s="49"/>
      <c r="Q8944" s="48"/>
    </row>
    <row r="8945" spans="16:17" x14ac:dyDescent="0.3">
      <c r="P8945" s="49"/>
      <c r="Q8945" s="48"/>
    </row>
    <row r="8946" spans="16:17" x14ac:dyDescent="0.3">
      <c r="P8946" s="49"/>
      <c r="Q8946" s="48"/>
    </row>
    <row r="8947" spans="16:17" x14ac:dyDescent="0.3">
      <c r="P8947" s="49"/>
      <c r="Q8947" s="48"/>
    </row>
    <row r="8948" spans="16:17" x14ac:dyDescent="0.3">
      <c r="P8948" s="49"/>
      <c r="Q8948" s="48"/>
    </row>
    <row r="8949" spans="16:17" x14ac:dyDescent="0.3">
      <c r="P8949" s="49"/>
      <c r="Q8949" s="48"/>
    </row>
    <row r="8950" spans="16:17" x14ac:dyDescent="0.3">
      <c r="P8950" s="49"/>
      <c r="Q8950" s="48"/>
    </row>
    <row r="8951" spans="16:17" x14ac:dyDescent="0.3">
      <c r="P8951" s="49"/>
      <c r="Q8951" s="48"/>
    </row>
    <row r="8952" spans="16:17" x14ac:dyDescent="0.3">
      <c r="P8952" s="49"/>
      <c r="Q8952" s="48"/>
    </row>
    <row r="8953" spans="16:17" x14ac:dyDescent="0.3">
      <c r="P8953" s="49"/>
      <c r="Q8953" s="48"/>
    </row>
    <row r="8954" spans="16:17" x14ac:dyDescent="0.3">
      <c r="P8954" s="49"/>
      <c r="Q8954" s="48"/>
    </row>
    <row r="8955" spans="16:17" x14ac:dyDescent="0.3">
      <c r="P8955" s="49"/>
      <c r="Q8955" s="48"/>
    </row>
    <row r="8956" spans="16:17" x14ac:dyDescent="0.3">
      <c r="P8956" s="49"/>
      <c r="Q8956" s="48"/>
    </row>
    <row r="8957" spans="16:17" x14ac:dyDescent="0.3">
      <c r="P8957" s="49"/>
      <c r="Q8957" s="48"/>
    </row>
    <row r="8958" spans="16:17" x14ac:dyDescent="0.3">
      <c r="P8958" s="49"/>
      <c r="Q8958" s="48"/>
    </row>
    <row r="8959" spans="16:17" x14ac:dyDescent="0.3">
      <c r="P8959" s="49"/>
      <c r="Q8959" s="48"/>
    </row>
    <row r="8960" spans="16:17" x14ac:dyDescent="0.3">
      <c r="P8960" s="49"/>
      <c r="Q8960" s="48"/>
    </row>
    <row r="8961" spans="16:17" x14ac:dyDescent="0.3">
      <c r="P8961" s="49"/>
      <c r="Q8961" s="48"/>
    </row>
    <row r="8962" spans="16:17" x14ac:dyDescent="0.3">
      <c r="P8962" s="49"/>
      <c r="Q8962" s="48"/>
    </row>
    <row r="8963" spans="16:17" x14ac:dyDescent="0.3">
      <c r="P8963" s="49"/>
      <c r="Q8963" s="48"/>
    </row>
    <row r="8964" spans="16:17" x14ac:dyDescent="0.3">
      <c r="P8964" s="49"/>
      <c r="Q8964" s="48"/>
    </row>
    <row r="8965" spans="16:17" x14ac:dyDescent="0.3">
      <c r="P8965" s="49"/>
      <c r="Q8965" s="48"/>
    </row>
    <row r="8966" spans="16:17" x14ac:dyDescent="0.3">
      <c r="P8966" s="49"/>
      <c r="Q8966" s="48"/>
    </row>
    <row r="8967" spans="16:17" x14ac:dyDescent="0.3">
      <c r="P8967" s="49"/>
      <c r="Q8967" s="48"/>
    </row>
    <row r="8968" spans="16:17" x14ac:dyDescent="0.3">
      <c r="P8968" s="49"/>
      <c r="Q8968" s="48"/>
    </row>
    <row r="8969" spans="16:17" x14ac:dyDescent="0.3">
      <c r="P8969" s="49"/>
      <c r="Q8969" s="48"/>
    </row>
    <row r="8970" spans="16:17" x14ac:dyDescent="0.3">
      <c r="P8970" s="49"/>
      <c r="Q8970" s="48"/>
    </row>
    <row r="8971" spans="16:17" x14ac:dyDescent="0.3">
      <c r="P8971" s="49"/>
      <c r="Q8971" s="48"/>
    </row>
    <row r="8972" spans="16:17" x14ac:dyDescent="0.3">
      <c r="P8972" s="49"/>
      <c r="Q8972" s="48"/>
    </row>
    <row r="8973" spans="16:17" x14ac:dyDescent="0.3">
      <c r="P8973" s="49"/>
      <c r="Q8973" s="48"/>
    </row>
    <row r="8974" spans="16:17" x14ac:dyDescent="0.3">
      <c r="P8974" s="49"/>
      <c r="Q8974" s="48"/>
    </row>
    <row r="8975" spans="16:17" x14ac:dyDescent="0.3">
      <c r="P8975" s="49"/>
      <c r="Q8975" s="48"/>
    </row>
    <row r="8976" spans="16:17" x14ac:dyDescent="0.3">
      <c r="P8976" s="49"/>
      <c r="Q8976" s="48"/>
    </row>
    <row r="8977" spans="16:17" x14ac:dyDescent="0.3">
      <c r="P8977" s="49"/>
      <c r="Q8977" s="48"/>
    </row>
    <row r="8978" spans="16:17" x14ac:dyDescent="0.3">
      <c r="P8978" s="49"/>
      <c r="Q8978" s="48"/>
    </row>
    <row r="8979" spans="16:17" x14ac:dyDescent="0.3">
      <c r="P8979" s="49"/>
      <c r="Q8979" s="48"/>
    </row>
    <row r="8980" spans="16:17" x14ac:dyDescent="0.3">
      <c r="P8980" s="49"/>
      <c r="Q8980" s="48"/>
    </row>
    <row r="8981" spans="16:17" x14ac:dyDescent="0.3">
      <c r="P8981" s="49"/>
      <c r="Q8981" s="48"/>
    </row>
    <row r="8982" spans="16:17" x14ac:dyDescent="0.3">
      <c r="P8982" s="49"/>
      <c r="Q8982" s="48"/>
    </row>
    <row r="8983" spans="16:17" x14ac:dyDescent="0.3">
      <c r="P8983" s="49"/>
      <c r="Q8983" s="48"/>
    </row>
    <row r="8984" spans="16:17" x14ac:dyDescent="0.3">
      <c r="P8984" s="49"/>
      <c r="Q8984" s="48"/>
    </row>
    <row r="8985" spans="16:17" x14ac:dyDescent="0.3">
      <c r="P8985" s="49"/>
      <c r="Q8985" s="48"/>
    </row>
    <row r="8986" spans="16:17" x14ac:dyDescent="0.3">
      <c r="P8986" s="49"/>
      <c r="Q8986" s="48"/>
    </row>
    <row r="8987" spans="16:17" x14ac:dyDescent="0.3">
      <c r="P8987" s="49"/>
      <c r="Q8987" s="48"/>
    </row>
    <row r="8988" spans="16:17" x14ac:dyDescent="0.3">
      <c r="P8988" s="49"/>
      <c r="Q8988" s="48"/>
    </row>
    <row r="8989" spans="16:17" x14ac:dyDescent="0.3">
      <c r="P8989" s="49"/>
      <c r="Q8989" s="48"/>
    </row>
    <row r="8990" spans="16:17" x14ac:dyDescent="0.3">
      <c r="P8990" s="49"/>
      <c r="Q8990" s="48"/>
    </row>
    <row r="8991" spans="16:17" x14ac:dyDescent="0.3">
      <c r="P8991" s="49"/>
      <c r="Q8991" s="48"/>
    </row>
    <row r="8992" spans="16:17" x14ac:dyDescent="0.3">
      <c r="P8992" s="49"/>
      <c r="Q8992" s="48"/>
    </row>
    <row r="8993" spans="16:17" x14ac:dyDescent="0.3">
      <c r="P8993" s="49"/>
      <c r="Q8993" s="48"/>
    </row>
    <row r="8994" spans="16:17" x14ac:dyDescent="0.3">
      <c r="P8994" s="49"/>
      <c r="Q8994" s="48"/>
    </row>
    <row r="8995" spans="16:17" x14ac:dyDescent="0.3">
      <c r="P8995" s="49"/>
      <c r="Q8995" s="48"/>
    </row>
    <row r="8996" spans="16:17" x14ac:dyDescent="0.3">
      <c r="P8996" s="49"/>
      <c r="Q8996" s="48"/>
    </row>
    <row r="8997" spans="16:17" x14ac:dyDescent="0.3">
      <c r="P8997" s="49"/>
      <c r="Q8997" s="48"/>
    </row>
    <row r="8998" spans="16:17" x14ac:dyDescent="0.3">
      <c r="P8998" s="49"/>
      <c r="Q8998" s="48"/>
    </row>
    <row r="8999" spans="16:17" x14ac:dyDescent="0.3">
      <c r="P8999" s="49"/>
      <c r="Q8999" s="48"/>
    </row>
    <row r="9000" spans="16:17" x14ac:dyDescent="0.3">
      <c r="P9000" s="49"/>
      <c r="Q9000" s="48"/>
    </row>
    <row r="9001" spans="16:17" x14ac:dyDescent="0.3">
      <c r="P9001" s="49"/>
      <c r="Q9001" s="48"/>
    </row>
    <row r="9002" spans="16:17" x14ac:dyDescent="0.3">
      <c r="P9002" s="49"/>
      <c r="Q9002" s="48"/>
    </row>
    <row r="9003" spans="16:17" x14ac:dyDescent="0.3">
      <c r="P9003" s="49"/>
      <c r="Q9003" s="48"/>
    </row>
    <row r="9004" spans="16:17" x14ac:dyDescent="0.3">
      <c r="P9004" s="49"/>
      <c r="Q9004" s="48"/>
    </row>
    <row r="9005" spans="16:17" x14ac:dyDescent="0.3">
      <c r="P9005" s="49"/>
      <c r="Q9005" s="48"/>
    </row>
    <row r="9006" spans="16:17" x14ac:dyDescent="0.3">
      <c r="P9006" s="49"/>
      <c r="Q9006" s="48"/>
    </row>
    <row r="9007" spans="16:17" x14ac:dyDescent="0.3">
      <c r="P9007" s="49"/>
      <c r="Q9007" s="48"/>
    </row>
    <row r="9008" spans="16:17" x14ac:dyDescent="0.3">
      <c r="P9008" s="49"/>
      <c r="Q9008" s="48"/>
    </row>
    <row r="9009" spans="16:17" x14ac:dyDescent="0.3">
      <c r="P9009" s="49"/>
      <c r="Q9009" s="48"/>
    </row>
    <row r="9010" spans="16:17" x14ac:dyDescent="0.3">
      <c r="P9010" s="49"/>
      <c r="Q9010" s="48"/>
    </row>
    <row r="9011" spans="16:17" x14ac:dyDescent="0.3">
      <c r="P9011" s="49"/>
      <c r="Q9011" s="48"/>
    </row>
    <row r="9012" spans="16:17" x14ac:dyDescent="0.3">
      <c r="P9012" s="49"/>
      <c r="Q9012" s="48"/>
    </row>
    <row r="9013" spans="16:17" x14ac:dyDescent="0.3">
      <c r="P9013" s="49"/>
      <c r="Q9013" s="48"/>
    </row>
    <row r="9014" spans="16:17" x14ac:dyDescent="0.3">
      <c r="P9014" s="49"/>
      <c r="Q9014" s="48"/>
    </row>
    <row r="9015" spans="16:17" x14ac:dyDescent="0.3">
      <c r="P9015" s="49"/>
      <c r="Q9015" s="48"/>
    </row>
    <row r="9016" spans="16:17" x14ac:dyDescent="0.3">
      <c r="P9016" s="49"/>
      <c r="Q9016" s="48"/>
    </row>
    <row r="9017" spans="16:17" x14ac:dyDescent="0.3">
      <c r="P9017" s="49"/>
      <c r="Q9017" s="48"/>
    </row>
    <row r="9018" spans="16:17" x14ac:dyDescent="0.3">
      <c r="P9018" s="49"/>
      <c r="Q9018" s="48"/>
    </row>
    <row r="9019" spans="16:17" x14ac:dyDescent="0.3">
      <c r="P9019" s="49"/>
      <c r="Q9019" s="48"/>
    </row>
    <row r="9020" spans="16:17" x14ac:dyDescent="0.3">
      <c r="P9020" s="49"/>
      <c r="Q9020" s="48"/>
    </row>
    <row r="9021" spans="16:17" x14ac:dyDescent="0.3">
      <c r="P9021" s="49"/>
      <c r="Q9021" s="48"/>
    </row>
    <row r="9022" spans="16:17" x14ac:dyDescent="0.3">
      <c r="P9022" s="49"/>
      <c r="Q9022" s="48"/>
    </row>
    <row r="9023" spans="16:17" x14ac:dyDescent="0.3">
      <c r="P9023" s="49"/>
      <c r="Q9023" s="48"/>
    </row>
    <row r="9024" spans="16:17" x14ac:dyDescent="0.3">
      <c r="P9024" s="49"/>
      <c r="Q9024" s="48"/>
    </row>
    <row r="9025" spans="16:17" x14ac:dyDescent="0.3">
      <c r="P9025" s="49"/>
      <c r="Q9025" s="48"/>
    </row>
    <row r="9026" spans="16:17" x14ac:dyDescent="0.3">
      <c r="P9026" s="49"/>
      <c r="Q9026" s="48"/>
    </row>
    <row r="9027" spans="16:17" x14ac:dyDescent="0.3">
      <c r="P9027" s="49"/>
      <c r="Q9027" s="48"/>
    </row>
    <row r="9028" spans="16:17" x14ac:dyDescent="0.3">
      <c r="P9028" s="49"/>
      <c r="Q9028" s="48"/>
    </row>
    <row r="9029" spans="16:17" x14ac:dyDescent="0.3">
      <c r="P9029" s="49"/>
      <c r="Q9029" s="48"/>
    </row>
    <row r="9030" spans="16:17" x14ac:dyDescent="0.3">
      <c r="P9030" s="49"/>
      <c r="Q9030" s="48"/>
    </row>
    <row r="9031" spans="16:17" x14ac:dyDescent="0.3">
      <c r="P9031" s="49"/>
      <c r="Q9031" s="48"/>
    </row>
    <row r="9032" spans="16:17" x14ac:dyDescent="0.3">
      <c r="P9032" s="49"/>
      <c r="Q9032" s="48"/>
    </row>
    <row r="9033" spans="16:17" x14ac:dyDescent="0.3">
      <c r="P9033" s="49"/>
      <c r="Q9033" s="48"/>
    </row>
    <row r="9034" spans="16:17" x14ac:dyDescent="0.3">
      <c r="P9034" s="49"/>
      <c r="Q9034" s="48"/>
    </row>
    <row r="9035" spans="16:17" x14ac:dyDescent="0.3">
      <c r="P9035" s="49"/>
      <c r="Q9035" s="48"/>
    </row>
    <row r="9036" spans="16:17" x14ac:dyDescent="0.3">
      <c r="P9036" s="49"/>
      <c r="Q9036" s="48"/>
    </row>
    <row r="9037" spans="16:17" x14ac:dyDescent="0.3">
      <c r="P9037" s="49"/>
      <c r="Q9037" s="48"/>
    </row>
    <row r="9038" spans="16:17" x14ac:dyDescent="0.3">
      <c r="P9038" s="49"/>
      <c r="Q9038" s="48"/>
    </row>
    <row r="9039" spans="16:17" x14ac:dyDescent="0.3">
      <c r="P9039" s="49"/>
      <c r="Q9039" s="48"/>
    </row>
    <row r="9040" spans="16:17" x14ac:dyDescent="0.3">
      <c r="P9040" s="49"/>
      <c r="Q9040" s="48"/>
    </row>
    <row r="9041" spans="16:17" x14ac:dyDescent="0.3">
      <c r="P9041" s="49"/>
      <c r="Q9041" s="48"/>
    </row>
    <row r="9042" spans="16:17" x14ac:dyDescent="0.3">
      <c r="P9042" s="49"/>
      <c r="Q9042" s="48"/>
    </row>
    <row r="9043" spans="16:17" x14ac:dyDescent="0.3">
      <c r="P9043" s="49"/>
      <c r="Q9043" s="48"/>
    </row>
    <row r="9044" spans="16:17" x14ac:dyDescent="0.3">
      <c r="P9044" s="49"/>
      <c r="Q9044" s="48"/>
    </row>
    <row r="9045" spans="16:17" x14ac:dyDescent="0.3">
      <c r="P9045" s="49"/>
      <c r="Q9045" s="48"/>
    </row>
    <row r="9046" spans="16:17" x14ac:dyDescent="0.3">
      <c r="P9046" s="49"/>
      <c r="Q9046" s="48"/>
    </row>
    <row r="9047" spans="16:17" x14ac:dyDescent="0.3">
      <c r="P9047" s="49"/>
      <c r="Q9047" s="48"/>
    </row>
    <row r="9048" spans="16:17" x14ac:dyDescent="0.3">
      <c r="P9048" s="49"/>
      <c r="Q9048" s="48"/>
    </row>
    <row r="9049" spans="16:17" x14ac:dyDescent="0.3">
      <c r="P9049" s="49"/>
      <c r="Q9049" s="48"/>
    </row>
    <row r="9050" spans="16:17" x14ac:dyDescent="0.3">
      <c r="P9050" s="49"/>
      <c r="Q9050" s="48"/>
    </row>
    <row r="9051" spans="16:17" x14ac:dyDescent="0.3">
      <c r="P9051" s="49"/>
      <c r="Q9051" s="48"/>
    </row>
    <row r="9052" spans="16:17" x14ac:dyDescent="0.3">
      <c r="P9052" s="49"/>
      <c r="Q9052" s="48"/>
    </row>
    <row r="9053" spans="16:17" x14ac:dyDescent="0.3">
      <c r="P9053" s="49"/>
      <c r="Q9053" s="48"/>
    </row>
    <row r="9054" spans="16:17" x14ac:dyDescent="0.3">
      <c r="P9054" s="49"/>
      <c r="Q9054" s="48"/>
    </row>
    <row r="9055" spans="16:17" x14ac:dyDescent="0.3">
      <c r="P9055" s="49"/>
      <c r="Q9055" s="48"/>
    </row>
    <row r="9056" spans="16:17" x14ac:dyDescent="0.3">
      <c r="P9056" s="49"/>
      <c r="Q9056" s="48"/>
    </row>
    <row r="9057" spans="16:17" x14ac:dyDescent="0.3">
      <c r="P9057" s="49"/>
      <c r="Q9057" s="48"/>
    </row>
    <row r="9058" spans="16:17" x14ac:dyDescent="0.3">
      <c r="P9058" s="49"/>
      <c r="Q9058" s="48"/>
    </row>
    <row r="9059" spans="16:17" x14ac:dyDescent="0.3">
      <c r="P9059" s="49"/>
      <c r="Q9059" s="48"/>
    </row>
    <row r="9060" spans="16:17" x14ac:dyDescent="0.3">
      <c r="P9060" s="49"/>
      <c r="Q9060" s="48"/>
    </row>
    <row r="9061" spans="16:17" x14ac:dyDescent="0.3">
      <c r="P9061" s="49"/>
      <c r="Q9061" s="48"/>
    </row>
    <row r="9062" spans="16:17" x14ac:dyDescent="0.3">
      <c r="P9062" s="49"/>
      <c r="Q9062" s="48"/>
    </row>
    <row r="9063" spans="16:17" x14ac:dyDescent="0.3">
      <c r="P9063" s="49"/>
      <c r="Q9063" s="48"/>
    </row>
    <row r="9064" spans="16:17" x14ac:dyDescent="0.3">
      <c r="P9064" s="49"/>
      <c r="Q9064" s="48"/>
    </row>
    <row r="9065" spans="16:17" x14ac:dyDescent="0.3">
      <c r="P9065" s="49"/>
      <c r="Q9065" s="48"/>
    </row>
    <row r="9066" spans="16:17" x14ac:dyDescent="0.3">
      <c r="P9066" s="49"/>
      <c r="Q9066" s="48"/>
    </row>
    <row r="9067" spans="16:17" x14ac:dyDescent="0.3">
      <c r="P9067" s="49"/>
      <c r="Q9067" s="48"/>
    </row>
    <row r="9068" spans="16:17" x14ac:dyDescent="0.3">
      <c r="P9068" s="49"/>
      <c r="Q9068" s="48"/>
    </row>
    <row r="9069" spans="16:17" x14ac:dyDescent="0.3">
      <c r="P9069" s="49"/>
      <c r="Q9069" s="48"/>
    </row>
    <row r="9070" spans="16:17" x14ac:dyDescent="0.3">
      <c r="P9070" s="49"/>
      <c r="Q9070" s="48"/>
    </row>
    <row r="9071" spans="16:17" x14ac:dyDescent="0.3">
      <c r="P9071" s="49"/>
      <c r="Q9071" s="48"/>
    </row>
    <row r="9072" spans="16:17" x14ac:dyDescent="0.3">
      <c r="P9072" s="49"/>
      <c r="Q9072" s="48"/>
    </row>
    <row r="9073" spans="16:17" x14ac:dyDescent="0.3">
      <c r="P9073" s="49"/>
      <c r="Q9073" s="48"/>
    </row>
    <row r="9074" spans="16:17" x14ac:dyDescent="0.3">
      <c r="P9074" s="49"/>
      <c r="Q9074" s="48"/>
    </row>
    <row r="9075" spans="16:17" x14ac:dyDescent="0.3">
      <c r="P9075" s="49"/>
      <c r="Q9075" s="48"/>
    </row>
    <row r="9076" spans="16:17" x14ac:dyDescent="0.3">
      <c r="P9076" s="49"/>
      <c r="Q9076" s="48"/>
    </row>
    <row r="9077" spans="16:17" x14ac:dyDescent="0.3">
      <c r="P9077" s="49"/>
      <c r="Q9077" s="48"/>
    </row>
    <row r="9078" spans="16:17" x14ac:dyDescent="0.3">
      <c r="P9078" s="49"/>
      <c r="Q9078" s="48"/>
    </row>
    <row r="9079" spans="16:17" x14ac:dyDescent="0.3">
      <c r="P9079" s="49"/>
      <c r="Q9079" s="48"/>
    </row>
    <row r="9080" spans="16:17" x14ac:dyDescent="0.3">
      <c r="P9080" s="49"/>
      <c r="Q9080" s="48"/>
    </row>
    <row r="9081" spans="16:17" x14ac:dyDescent="0.3">
      <c r="P9081" s="49"/>
      <c r="Q9081" s="48"/>
    </row>
    <row r="9082" spans="16:17" x14ac:dyDescent="0.3">
      <c r="P9082" s="49"/>
      <c r="Q9082" s="48"/>
    </row>
    <row r="9083" spans="16:17" x14ac:dyDescent="0.3">
      <c r="P9083" s="49"/>
      <c r="Q9083" s="48"/>
    </row>
    <row r="9084" spans="16:17" x14ac:dyDescent="0.3">
      <c r="P9084" s="49"/>
      <c r="Q9084" s="48"/>
    </row>
    <row r="9085" spans="16:17" x14ac:dyDescent="0.3">
      <c r="P9085" s="49"/>
      <c r="Q9085" s="48"/>
    </row>
    <row r="9086" spans="16:17" x14ac:dyDescent="0.3">
      <c r="P9086" s="49"/>
      <c r="Q9086" s="48"/>
    </row>
    <row r="9087" spans="16:17" x14ac:dyDescent="0.3">
      <c r="P9087" s="49"/>
      <c r="Q9087" s="48"/>
    </row>
    <row r="9088" spans="16:17" x14ac:dyDescent="0.3">
      <c r="P9088" s="49"/>
      <c r="Q9088" s="48"/>
    </row>
    <row r="9089" spans="16:17" x14ac:dyDescent="0.3">
      <c r="P9089" s="49"/>
      <c r="Q9089" s="48"/>
    </row>
    <row r="9090" spans="16:17" x14ac:dyDescent="0.3">
      <c r="P9090" s="49"/>
      <c r="Q9090" s="48"/>
    </row>
    <row r="9091" spans="16:17" x14ac:dyDescent="0.3">
      <c r="P9091" s="49"/>
      <c r="Q9091" s="48"/>
    </row>
    <row r="9092" spans="16:17" x14ac:dyDescent="0.3">
      <c r="P9092" s="49"/>
      <c r="Q9092" s="48"/>
    </row>
    <row r="9093" spans="16:17" x14ac:dyDescent="0.3">
      <c r="P9093" s="49"/>
      <c r="Q9093" s="48"/>
    </row>
    <row r="9094" spans="16:17" x14ac:dyDescent="0.3">
      <c r="P9094" s="49"/>
      <c r="Q9094" s="48"/>
    </row>
    <row r="9095" spans="16:17" x14ac:dyDescent="0.3">
      <c r="P9095" s="49"/>
      <c r="Q9095" s="48"/>
    </row>
    <row r="9096" spans="16:17" x14ac:dyDescent="0.3">
      <c r="P9096" s="49"/>
      <c r="Q9096" s="48"/>
    </row>
    <row r="9097" spans="16:17" x14ac:dyDescent="0.3">
      <c r="P9097" s="49"/>
      <c r="Q9097" s="48"/>
    </row>
    <row r="9098" spans="16:17" x14ac:dyDescent="0.3">
      <c r="P9098" s="49"/>
      <c r="Q9098" s="48"/>
    </row>
    <row r="9099" spans="16:17" x14ac:dyDescent="0.3">
      <c r="P9099" s="49"/>
      <c r="Q9099" s="48"/>
    </row>
    <row r="9100" spans="16:17" x14ac:dyDescent="0.3">
      <c r="P9100" s="49"/>
      <c r="Q9100" s="48"/>
    </row>
    <row r="9101" spans="16:17" x14ac:dyDescent="0.3">
      <c r="P9101" s="49"/>
      <c r="Q9101" s="48"/>
    </row>
    <row r="9102" spans="16:17" x14ac:dyDescent="0.3">
      <c r="P9102" s="49"/>
      <c r="Q9102" s="48"/>
    </row>
    <row r="9103" spans="16:17" x14ac:dyDescent="0.3">
      <c r="P9103" s="49"/>
      <c r="Q9103" s="48"/>
    </row>
    <row r="9104" spans="16:17" x14ac:dyDescent="0.3">
      <c r="P9104" s="49"/>
      <c r="Q9104" s="48"/>
    </row>
    <row r="9105" spans="16:17" x14ac:dyDescent="0.3">
      <c r="P9105" s="49"/>
      <c r="Q9105" s="48"/>
    </row>
    <row r="9106" spans="16:17" x14ac:dyDescent="0.3">
      <c r="P9106" s="49"/>
      <c r="Q9106" s="48"/>
    </row>
    <row r="9107" spans="16:17" x14ac:dyDescent="0.3">
      <c r="P9107" s="49"/>
      <c r="Q9107" s="48"/>
    </row>
    <row r="9108" spans="16:17" x14ac:dyDescent="0.3">
      <c r="P9108" s="49"/>
      <c r="Q9108" s="48"/>
    </row>
    <row r="9109" spans="16:17" x14ac:dyDescent="0.3">
      <c r="P9109" s="49"/>
      <c r="Q9109" s="48"/>
    </row>
    <row r="9110" spans="16:17" x14ac:dyDescent="0.3">
      <c r="P9110" s="49"/>
      <c r="Q9110" s="48"/>
    </row>
    <row r="9111" spans="16:17" x14ac:dyDescent="0.3">
      <c r="P9111" s="49"/>
      <c r="Q9111" s="48"/>
    </row>
    <row r="9112" spans="16:17" x14ac:dyDescent="0.3">
      <c r="P9112" s="49"/>
      <c r="Q9112" s="48"/>
    </row>
    <row r="9113" spans="16:17" x14ac:dyDescent="0.3">
      <c r="P9113" s="49"/>
      <c r="Q9113" s="48"/>
    </row>
    <row r="9114" spans="16:17" x14ac:dyDescent="0.3">
      <c r="P9114" s="49"/>
      <c r="Q9114" s="48"/>
    </row>
    <row r="9115" spans="16:17" x14ac:dyDescent="0.3">
      <c r="P9115" s="49"/>
      <c r="Q9115" s="48"/>
    </row>
    <row r="9116" spans="16:17" x14ac:dyDescent="0.3">
      <c r="P9116" s="49"/>
      <c r="Q9116" s="48"/>
    </row>
    <row r="9117" spans="16:17" x14ac:dyDescent="0.3">
      <c r="P9117" s="49"/>
      <c r="Q9117" s="48"/>
    </row>
    <row r="9118" spans="16:17" x14ac:dyDescent="0.3">
      <c r="P9118" s="49"/>
      <c r="Q9118" s="48"/>
    </row>
    <row r="9119" spans="16:17" x14ac:dyDescent="0.3">
      <c r="P9119" s="49"/>
      <c r="Q9119" s="48"/>
    </row>
    <row r="9120" spans="16:17" x14ac:dyDescent="0.3">
      <c r="P9120" s="49"/>
      <c r="Q9120" s="48"/>
    </row>
    <row r="9121" spans="16:17" x14ac:dyDescent="0.3">
      <c r="P9121" s="49"/>
      <c r="Q9121" s="48"/>
    </row>
    <row r="9122" spans="16:17" x14ac:dyDescent="0.3">
      <c r="P9122" s="49"/>
      <c r="Q9122" s="48"/>
    </row>
    <row r="9123" spans="16:17" x14ac:dyDescent="0.3">
      <c r="P9123" s="49"/>
      <c r="Q9123" s="48"/>
    </row>
    <row r="9124" spans="16:17" x14ac:dyDescent="0.3">
      <c r="P9124" s="49"/>
      <c r="Q9124" s="48"/>
    </row>
    <row r="9125" spans="16:17" x14ac:dyDescent="0.3">
      <c r="P9125" s="49"/>
      <c r="Q9125" s="48"/>
    </row>
    <row r="9126" spans="16:17" x14ac:dyDescent="0.3">
      <c r="P9126" s="49"/>
      <c r="Q9126" s="48"/>
    </row>
    <row r="9127" spans="16:17" x14ac:dyDescent="0.3">
      <c r="P9127" s="49"/>
      <c r="Q9127" s="48"/>
    </row>
    <row r="9128" spans="16:17" x14ac:dyDescent="0.3">
      <c r="P9128" s="49"/>
      <c r="Q9128" s="48"/>
    </row>
    <row r="9129" spans="16:17" x14ac:dyDescent="0.3">
      <c r="P9129" s="49"/>
      <c r="Q9129" s="48"/>
    </row>
    <row r="9130" spans="16:17" x14ac:dyDescent="0.3">
      <c r="P9130" s="49"/>
      <c r="Q9130" s="48"/>
    </row>
    <row r="9131" spans="16:17" x14ac:dyDescent="0.3">
      <c r="P9131" s="49"/>
      <c r="Q9131" s="48"/>
    </row>
    <row r="9132" spans="16:17" x14ac:dyDescent="0.3">
      <c r="P9132" s="49"/>
      <c r="Q9132" s="48"/>
    </row>
    <row r="9133" spans="16:17" x14ac:dyDescent="0.3">
      <c r="P9133" s="49"/>
      <c r="Q9133" s="48"/>
    </row>
    <row r="9134" spans="16:17" x14ac:dyDescent="0.3">
      <c r="P9134" s="49"/>
      <c r="Q9134" s="48"/>
    </row>
    <row r="9135" spans="16:17" x14ac:dyDescent="0.3">
      <c r="P9135" s="49"/>
      <c r="Q9135" s="48"/>
    </row>
    <row r="9136" spans="16:17" x14ac:dyDescent="0.3">
      <c r="P9136" s="49"/>
      <c r="Q9136" s="48"/>
    </row>
    <row r="9137" spans="16:17" x14ac:dyDescent="0.3">
      <c r="P9137" s="49"/>
      <c r="Q9137" s="48"/>
    </row>
    <row r="9138" spans="16:17" x14ac:dyDescent="0.3">
      <c r="P9138" s="49"/>
      <c r="Q9138" s="48"/>
    </row>
    <row r="9139" spans="16:17" x14ac:dyDescent="0.3">
      <c r="P9139" s="49"/>
      <c r="Q9139" s="48"/>
    </row>
    <row r="9140" spans="16:17" x14ac:dyDescent="0.3">
      <c r="P9140" s="49"/>
      <c r="Q9140" s="48"/>
    </row>
    <row r="9141" spans="16:17" x14ac:dyDescent="0.3">
      <c r="P9141" s="49"/>
      <c r="Q9141" s="48"/>
    </row>
    <row r="9142" spans="16:17" x14ac:dyDescent="0.3">
      <c r="P9142" s="49"/>
      <c r="Q9142" s="48"/>
    </row>
    <row r="9143" spans="16:17" x14ac:dyDescent="0.3">
      <c r="P9143" s="49"/>
      <c r="Q9143" s="48"/>
    </row>
    <row r="9144" spans="16:17" x14ac:dyDescent="0.3">
      <c r="P9144" s="49"/>
      <c r="Q9144" s="48"/>
    </row>
    <row r="9145" spans="16:17" x14ac:dyDescent="0.3">
      <c r="P9145" s="49"/>
      <c r="Q9145" s="48"/>
    </row>
    <row r="9146" spans="16:17" x14ac:dyDescent="0.3">
      <c r="P9146" s="49"/>
      <c r="Q9146" s="48"/>
    </row>
    <row r="9147" spans="16:17" x14ac:dyDescent="0.3">
      <c r="P9147" s="49"/>
      <c r="Q9147" s="48"/>
    </row>
    <row r="9148" spans="16:17" x14ac:dyDescent="0.3">
      <c r="P9148" s="49"/>
      <c r="Q9148" s="48"/>
    </row>
    <row r="9149" spans="16:17" x14ac:dyDescent="0.3">
      <c r="P9149" s="49"/>
      <c r="Q9149" s="48"/>
    </row>
    <row r="9150" spans="16:17" x14ac:dyDescent="0.3">
      <c r="P9150" s="49"/>
      <c r="Q9150" s="48"/>
    </row>
    <row r="9151" spans="16:17" x14ac:dyDescent="0.3">
      <c r="P9151" s="49"/>
      <c r="Q9151" s="48"/>
    </row>
    <row r="9152" spans="16:17" x14ac:dyDescent="0.3">
      <c r="P9152" s="49"/>
      <c r="Q9152" s="48"/>
    </row>
    <row r="9153" spans="16:17" x14ac:dyDescent="0.3">
      <c r="P9153" s="49"/>
      <c r="Q9153" s="48"/>
    </row>
    <row r="9154" spans="16:17" x14ac:dyDescent="0.3">
      <c r="P9154" s="49"/>
      <c r="Q9154" s="48"/>
    </row>
    <row r="9155" spans="16:17" x14ac:dyDescent="0.3">
      <c r="P9155" s="49"/>
      <c r="Q9155" s="48"/>
    </row>
    <row r="9156" spans="16:17" x14ac:dyDescent="0.3">
      <c r="P9156" s="49"/>
      <c r="Q9156" s="48"/>
    </row>
    <row r="9157" spans="16:17" x14ac:dyDescent="0.3">
      <c r="P9157" s="49"/>
      <c r="Q9157" s="48"/>
    </row>
    <row r="9158" spans="16:17" x14ac:dyDescent="0.3">
      <c r="P9158" s="49"/>
      <c r="Q9158" s="48"/>
    </row>
    <row r="9159" spans="16:17" x14ac:dyDescent="0.3">
      <c r="P9159" s="49"/>
      <c r="Q9159" s="48"/>
    </row>
    <row r="9160" spans="16:17" x14ac:dyDescent="0.3">
      <c r="P9160" s="49"/>
      <c r="Q9160" s="48"/>
    </row>
    <row r="9161" spans="16:17" x14ac:dyDescent="0.3">
      <c r="P9161" s="49"/>
      <c r="Q9161" s="48"/>
    </row>
    <row r="9162" spans="16:17" x14ac:dyDescent="0.3">
      <c r="P9162" s="49"/>
      <c r="Q9162" s="48"/>
    </row>
    <row r="9163" spans="16:17" x14ac:dyDescent="0.3">
      <c r="P9163" s="49"/>
      <c r="Q9163" s="48"/>
    </row>
    <row r="9164" spans="16:17" x14ac:dyDescent="0.3">
      <c r="P9164" s="49"/>
      <c r="Q9164" s="48"/>
    </row>
    <row r="9165" spans="16:17" x14ac:dyDescent="0.3">
      <c r="P9165" s="49"/>
      <c r="Q9165" s="48"/>
    </row>
    <row r="9166" spans="16:17" x14ac:dyDescent="0.3">
      <c r="P9166" s="49"/>
      <c r="Q9166" s="48"/>
    </row>
    <row r="9167" spans="16:17" x14ac:dyDescent="0.3">
      <c r="P9167" s="49"/>
      <c r="Q9167" s="48"/>
    </row>
    <row r="9168" spans="16:17" x14ac:dyDescent="0.3">
      <c r="P9168" s="49"/>
      <c r="Q9168" s="48"/>
    </row>
    <row r="9169" spans="16:17" x14ac:dyDescent="0.3">
      <c r="P9169" s="49"/>
      <c r="Q9169" s="48"/>
    </row>
    <row r="9170" spans="16:17" x14ac:dyDescent="0.3">
      <c r="P9170" s="49"/>
      <c r="Q9170" s="48"/>
    </row>
    <row r="9171" spans="16:17" x14ac:dyDescent="0.3">
      <c r="P9171" s="49"/>
      <c r="Q9171" s="48"/>
    </row>
    <row r="9172" spans="16:17" x14ac:dyDescent="0.3">
      <c r="P9172" s="49"/>
      <c r="Q9172" s="48"/>
    </row>
    <row r="9173" spans="16:17" x14ac:dyDescent="0.3">
      <c r="P9173" s="49"/>
      <c r="Q9173" s="48"/>
    </row>
    <row r="9174" spans="16:17" x14ac:dyDescent="0.3">
      <c r="P9174" s="49"/>
      <c r="Q9174" s="48"/>
    </row>
    <row r="9175" spans="16:17" x14ac:dyDescent="0.3">
      <c r="P9175" s="49"/>
      <c r="Q9175" s="48"/>
    </row>
    <row r="9176" spans="16:17" x14ac:dyDescent="0.3">
      <c r="P9176" s="49"/>
      <c r="Q9176" s="48"/>
    </row>
    <row r="9177" spans="16:17" x14ac:dyDescent="0.3">
      <c r="P9177" s="49"/>
      <c r="Q9177" s="48"/>
    </row>
    <row r="9178" spans="16:17" x14ac:dyDescent="0.3">
      <c r="P9178" s="49"/>
      <c r="Q9178" s="48"/>
    </row>
    <row r="9179" spans="16:17" x14ac:dyDescent="0.3">
      <c r="P9179" s="49"/>
      <c r="Q9179" s="48"/>
    </row>
    <row r="9180" spans="16:17" x14ac:dyDescent="0.3">
      <c r="P9180" s="49"/>
      <c r="Q9180" s="48"/>
    </row>
    <row r="9181" spans="16:17" x14ac:dyDescent="0.3">
      <c r="P9181" s="49"/>
      <c r="Q9181" s="48"/>
    </row>
    <row r="9182" spans="16:17" x14ac:dyDescent="0.3">
      <c r="P9182" s="49"/>
      <c r="Q9182" s="48"/>
    </row>
    <row r="9183" spans="16:17" x14ac:dyDescent="0.3">
      <c r="P9183" s="49"/>
      <c r="Q9183" s="48"/>
    </row>
    <row r="9184" spans="16:17" x14ac:dyDescent="0.3">
      <c r="P9184" s="49"/>
      <c r="Q9184" s="48"/>
    </row>
    <row r="9185" spans="16:17" x14ac:dyDescent="0.3">
      <c r="P9185" s="49"/>
      <c r="Q9185" s="48"/>
    </row>
    <row r="9186" spans="16:17" x14ac:dyDescent="0.3">
      <c r="P9186" s="49"/>
      <c r="Q9186" s="48"/>
    </row>
    <row r="9187" spans="16:17" x14ac:dyDescent="0.3">
      <c r="P9187" s="49"/>
      <c r="Q9187" s="48"/>
    </row>
    <row r="9188" spans="16:17" x14ac:dyDescent="0.3">
      <c r="P9188" s="49"/>
      <c r="Q9188" s="48"/>
    </row>
    <row r="9189" spans="16:17" x14ac:dyDescent="0.3">
      <c r="P9189" s="49"/>
      <c r="Q9189" s="48"/>
    </row>
    <row r="9190" spans="16:17" x14ac:dyDescent="0.3">
      <c r="P9190" s="49"/>
      <c r="Q9190" s="48"/>
    </row>
    <row r="9191" spans="16:17" x14ac:dyDescent="0.3">
      <c r="P9191" s="49"/>
      <c r="Q9191" s="48"/>
    </row>
    <row r="9192" spans="16:17" x14ac:dyDescent="0.3">
      <c r="P9192" s="49"/>
      <c r="Q9192" s="48"/>
    </row>
    <row r="9193" spans="16:17" x14ac:dyDescent="0.3">
      <c r="P9193" s="49"/>
      <c r="Q9193" s="48"/>
    </row>
    <row r="9194" spans="16:17" x14ac:dyDescent="0.3">
      <c r="P9194" s="49"/>
      <c r="Q9194" s="48"/>
    </row>
    <row r="9195" spans="16:17" x14ac:dyDescent="0.3">
      <c r="P9195" s="49"/>
      <c r="Q9195" s="48"/>
    </row>
    <row r="9196" spans="16:17" x14ac:dyDescent="0.3">
      <c r="P9196" s="49"/>
      <c r="Q9196" s="48"/>
    </row>
    <row r="9197" spans="16:17" x14ac:dyDescent="0.3">
      <c r="P9197" s="49"/>
      <c r="Q9197" s="48"/>
    </row>
    <row r="9198" spans="16:17" x14ac:dyDescent="0.3">
      <c r="P9198" s="49"/>
      <c r="Q9198" s="48"/>
    </row>
    <row r="9199" spans="16:17" x14ac:dyDescent="0.3">
      <c r="P9199" s="49"/>
      <c r="Q9199" s="48"/>
    </row>
    <row r="9200" spans="16:17" x14ac:dyDescent="0.3">
      <c r="P9200" s="49"/>
      <c r="Q9200" s="48"/>
    </row>
    <row r="9201" spans="16:17" x14ac:dyDescent="0.3">
      <c r="P9201" s="49"/>
      <c r="Q9201" s="48"/>
    </row>
    <row r="9202" spans="16:17" x14ac:dyDescent="0.3">
      <c r="P9202" s="49"/>
      <c r="Q9202" s="48"/>
    </row>
    <row r="9203" spans="16:17" x14ac:dyDescent="0.3">
      <c r="P9203" s="49"/>
      <c r="Q9203" s="48"/>
    </row>
    <row r="9204" spans="16:17" x14ac:dyDescent="0.3">
      <c r="P9204" s="49"/>
      <c r="Q9204" s="48"/>
    </row>
    <row r="9205" spans="16:17" x14ac:dyDescent="0.3">
      <c r="P9205" s="49"/>
      <c r="Q9205" s="48"/>
    </row>
    <row r="9206" spans="16:17" x14ac:dyDescent="0.3">
      <c r="P9206" s="49"/>
      <c r="Q9206" s="48"/>
    </row>
    <row r="9207" spans="16:17" x14ac:dyDescent="0.3">
      <c r="P9207" s="49"/>
      <c r="Q9207" s="48"/>
    </row>
    <row r="9208" spans="16:17" x14ac:dyDescent="0.3">
      <c r="P9208" s="49"/>
      <c r="Q9208" s="48"/>
    </row>
    <row r="9209" spans="16:17" x14ac:dyDescent="0.3">
      <c r="P9209" s="49"/>
      <c r="Q9209" s="48"/>
    </row>
    <row r="9210" spans="16:17" x14ac:dyDescent="0.3">
      <c r="P9210" s="49"/>
      <c r="Q9210" s="48"/>
    </row>
    <row r="9211" spans="16:17" x14ac:dyDescent="0.3">
      <c r="P9211" s="49"/>
      <c r="Q9211" s="48"/>
    </row>
    <row r="9212" spans="16:17" x14ac:dyDescent="0.3">
      <c r="P9212" s="49"/>
      <c r="Q9212" s="48"/>
    </row>
    <row r="9213" spans="16:17" x14ac:dyDescent="0.3">
      <c r="P9213" s="49"/>
      <c r="Q9213" s="48"/>
    </row>
    <row r="9214" spans="16:17" x14ac:dyDescent="0.3">
      <c r="P9214" s="49"/>
      <c r="Q9214" s="48"/>
    </row>
    <row r="9215" spans="16:17" x14ac:dyDescent="0.3">
      <c r="P9215" s="49"/>
      <c r="Q9215" s="48"/>
    </row>
    <row r="9216" spans="16:17" x14ac:dyDescent="0.3">
      <c r="P9216" s="49"/>
      <c r="Q9216" s="48"/>
    </row>
    <row r="9217" spans="16:17" x14ac:dyDescent="0.3">
      <c r="P9217" s="49"/>
      <c r="Q9217" s="48"/>
    </row>
    <row r="9218" spans="16:17" x14ac:dyDescent="0.3">
      <c r="P9218" s="49"/>
      <c r="Q9218" s="48"/>
    </row>
    <row r="9219" spans="16:17" x14ac:dyDescent="0.3">
      <c r="P9219" s="49"/>
      <c r="Q9219" s="48"/>
    </row>
    <row r="9220" spans="16:17" x14ac:dyDescent="0.3">
      <c r="P9220" s="49"/>
      <c r="Q9220" s="48"/>
    </row>
    <row r="9221" spans="16:17" x14ac:dyDescent="0.3">
      <c r="P9221" s="49"/>
      <c r="Q9221" s="48"/>
    </row>
    <row r="9222" spans="16:17" x14ac:dyDescent="0.3">
      <c r="P9222" s="49"/>
      <c r="Q9222" s="48"/>
    </row>
    <row r="9223" spans="16:17" x14ac:dyDescent="0.3">
      <c r="P9223" s="49"/>
      <c r="Q9223" s="48"/>
    </row>
    <row r="9224" spans="16:17" x14ac:dyDescent="0.3">
      <c r="P9224" s="49"/>
      <c r="Q9224" s="48"/>
    </row>
    <row r="9225" spans="16:17" x14ac:dyDescent="0.3">
      <c r="P9225" s="49"/>
      <c r="Q9225" s="48"/>
    </row>
    <row r="9226" spans="16:17" x14ac:dyDescent="0.3">
      <c r="P9226" s="49"/>
      <c r="Q9226" s="48"/>
    </row>
    <row r="9227" spans="16:17" x14ac:dyDescent="0.3">
      <c r="P9227" s="49"/>
      <c r="Q9227" s="48"/>
    </row>
    <row r="9228" spans="16:17" x14ac:dyDescent="0.3">
      <c r="P9228" s="49"/>
      <c r="Q9228" s="48"/>
    </row>
    <row r="9229" spans="16:17" x14ac:dyDescent="0.3">
      <c r="P9229" s="49"/>
      <c r="Q9229" s="48"/>
    </row>
    <row r="9230" spans="16:17" x14ac:dyDescent="0.3">
      <c r="P9230" s="49"/>
      <c r="Q9230" s="48"/>
    </row>
    <row r="9231" spans="16:17" x14ac:dyDescent="0.3">
      <c r="P9231" s="49"/>
      <c r="Q9231" s="48"/>
    </row>
    <row r="9232" spans="16:17" x14ac:dyDescent="0.3">
      <c r="P9232" s="49"/>
      <c r="Q9232" s="48"/>
    </row>
    <row r="9233" spans="16:17" x14ac:dyDescent="0.3">
      <c r="P9233" s="49"/>
      <c r="Q9233" s="48"/>
    </row>
    <row r="9234" spans="16:17" x14ac:dyDescent="0.3">
      <c r="P9234" s="49"/>
      <c r="Q9234" s="48"/>
    </row>
    <row r="9235" spans="16:17" x14ac:dyDescent="0.3">
      <c r="P9235" s="49"/>
      <c r="Q9235" s="48"/>
    </row>
    <row r="9236" spans="16:17" x14ac:dyDescent="0.3">
      <c r="P9236" s="49"/>
      <c r="Q9236" s="48"/>
    </row>
    <row r="9237" spans="16:17" x14ac:dyDescent="0.3">
      <c r="P9237" s="49"/>
      <c r="Q9237" s="48"/>
    </row>
    <row r="9238" spans="16:17" x14ac:dyDescent="0.3">
      <c r="P9238" s="49"/>
      <c r="Q9238" s="48"/>
    </row>
    <row r="9239" spans="16:17" x14ac:dyDescent="0.3">
      <c r="P9239" s="49"/>
      <c r="Q9239" s="48"/>
    </row>
    <row r="9240" spans="16:17" x14ac:dyDescent="0.3">
      <c r="P9240" s="49"/>
      <c r="Q9240" s="48"/>
    </row>
    <row r="9241" spans="16:17" x14ac:dyDescent="0.3">
      <c r="P9241" s="49"/>
      <c r="Q9241" s="48"/>
    </row>
    <row r="9242" spans="16:17" x14ac:dyDescent="0.3">
      <c r="P9242" s="49"/>
      <c r="Q9242" s="48"/>
    </row>
    <row r="9243" spans="16:17" x14ac:dyDescent="0.3">
      <c r="P9243" s="49"/>
      <c r="Q9243" s="48"/>
    </row>
    <row r="9244" spans="16:17" x14ac:dyDescent="0.3">
      <c r="P9244" s="49"/>
      <c r="Q9244" s="48"/>
    </row>
    <row r="9245" spans="16:17" x14ac:dyDescent="0.3">
      <c r="P9245" s="49"/>
      <c r="Q9245" s="48"/>
    </row>
    <row r="9246" spans="16:17" x14ac:dyDescent="0.3">
      <c r="P9246" s="49"/>
      <c r="Q9246" s="48"/>
    </row>
    <row r="9247" spans="16:17" x14ac:dyDescent="0.3">
      <c r="P9247" s="49"/>
      <c r="Q9247" s="48"/>
    </row>
    <row r="9248" spans="16:17" x14ac:dyDescent="0.3">
      <c r="P9248" s="49"/>
      <c r="Q9248" s="48"/>
    </row>
    <row r="9249" spans="16:17" x14ac:dyDescent="0.3">
      <c r="P9249" s="49"/>
      <c r="Q9249" s="48"/>
    </row>
    <row r="9250" spans="16:17" x14ac:dyDescent="0.3">
      <c r="P9250" s="49"/>
      <c r="Q9250" s="48"/>
    </row>
    <row r="9251" spans="16:17" x14ac:dyDescent="0.3">
      <c r="P9251" s="49"/>
      <c r="Q9251" s="48"/>
    </row>
    <row r="9252" spans="16:17" x14ac:dyDescent="0.3">
      <c r="P9252" s="49"/>
      <c r="Q9252" s="48"/>
    </row>
    <row r="9253" spans="16:17" x14ac:dyDescent="0.3">
      <c r="P9253" s="49"/>
      <c r="Q9253" s="48"/>
    </row>
    <row r="9254" spans="16:17" x14ac:dyDescent="0.3">
      <c r="P9254" s="49"/>
      <c r="Q9254" s="48"/>
    </row>
    <row r="9255" spans="16:17" x14ac:dyDescent="0.3">
      <c r="P9255" s="49"/>
      <c r="Q9255" s="48"/>
    </row>
    <row r="9256" spans="16:17" x14ac:dyDescent="0.3">
      <c r="P9256" s="49"/>
      <c r="Q9256" s="48"/>
    </row>
    <row r="9257" spans="16:17" x14ac:dyDescent="0.3">
      <c r="P9257" s="49"/>
      <c r="Q9257" s="48"/>
    </row>
    <row r="9258" spans="16:17" x14ac:dyDescent="0.3">
      <c r="P9258" s="49"/>
      <c r="Q9258" s="48"/>
    </row>
    <row r="9259" spans="16:17" x14ac:dyDescent="0.3">
      <c r="P9259" s="49"/>
      <c r="Q9259" s="48"/>
    </row>
    <row r="9260" spans="16:17" x14ac:dyDescent="0.3">
      <c r="P9260" s="49"/>
      <c r="Q9260" s="48"/>
    </row>
    <row r="9261" spans="16:17" x14ac:dyDescent="0.3">
      <c r="P9261" s="49"/>
      <c r="Q9261" s="48"/>
    </row>
    <row r="9262" spans="16:17" x14ac:dyDescent="0.3">
      <c r="P9262" s="49"/>
      <c r="Q9262" s="48"/>
    </row>
    <row r="9263" spans="16:17" x14ac:dyDescent="0.3">
      <c r="P9263" s="49"/>
      <c r="Q9263" s="48"/>
    </row>
    <row r="9264" spans="16:17" x14ac:dyDescent="0.3">
      <c r="P9264" s="49"/>
      <c r="Q9264" s="48"/>
    </row>
    <row r="9265" spans="16:17" x14ac:dyDescent="0.3">
      <c r="P9265" s="49"/>
      <c r="Q9265" s="48"/>
    </row>
    <row r="9266" spans="16:17" x14ac:dyDescent="0.3">
      <c r="P9266" s="49"/>
      <c r="Q9266" s="48"/>
    </row>
    <row r="9267" spans="16:17" x14ac:dyDescent="0.3">
      <c r="P9267" s="49"/>
      <c r="Q9267" s="48"/>
    </row>
    <row r="9268" spans="16:17" x14ac:dyDescent="0.3">
      <c r="P9268" s="49"/>
      <c r="Q9268" s="48"/>
    </row>
    <row r="9269" spans="16:17" x14ac:dyDescent="0.3">
      <c r="P9269" s="49"/>
      <c r="Q9269" s="48"/>
    </row>
    <row r="9270" spans="16:17" x14ac:dyDescent="0.3">
      <c r="P9270" s="49"/>
      <c r="Q9270" s="48"/>
    </row>
    <row r="9271" spans="16:17" x14ac:dyDescent="0.3">
      <c r="P9271" s="49"/>
      <c r="Q9271" s="48"/>
    </row>
    <row r="9272" spans="16:17" x14ac:dyDescent="0.3">
      <c r="P9272" s="49"/>
      <c r="Q9272" s="48"/>
    </row>
    <row r="9273" spans="16:17" x14ac:dyDescent="0.3">
      <c r="P9273" s="49"/>
      <c r="Q9273" s="48"/>
    </row>
    <row r="9274" spans="16:17" x14ac:dyDescent="0.3">
      <c r="P9274" s="49"/>
      <c r="Q9274" s="48"/>
    </row>
    <row r="9275" spans="16:17" x14ac:dyDescent="0.3">
      <c r="P9275" s="49"/>
      <c r="Q9275" s="48"/>
    </row>
    <row r="9276" spans="16:17" x14ac:dyDescent="0.3">
      <c r="P9276" s="49"/>
      <c r="Q9276" s="48"/>
    </row>
    <row r="9277" spans="16:17" x14ac:dyDescent="0.3">
      <c r="P9277" s="49"/>
      <c r="Q9277" s="48"/>
    </row>
    <row r="9278" spans="16:17" x14ac:dyDescent="0.3">
      <c r="P9278" s="49"/>
      <c r="Q9278" s="48"/>
    </row>
    <row r="9279" spans="16:17" x14ac:dyDescent="0.3">
      <c r="P9279" s="49"/>
      <c r="Q9279" s="48"/>
    </row>
    <row r="9280" spans="16:17" x14ac:dyDescent="0.3">
      <c r="P9280" s="49"/>
      <c r="Q9280" s="48"/>
    </row>
    <row r="9281" spans="16:17" x14ac:dyDescent="0.3">
      <c r="P9281" s="49"/>
      <c r="Q9281" s="48"/>
    </row>
    <row r="9282" spans="16:17" x14ac:dyDescent="0.3">
      <c r="P9282" s="49"/>
      <c r="Q9282" s="48"/>
    </row>
    <row r="9283" spans="16:17" x14ac:dyDescent="0.3">
      <c r="P9283" s="49"/>
      <c r="Q9283" s="48"/>
    </row>
    <row r="9284" spans="16:17" x14ac:dyDescent="0.3">
      <c r="P9284" s="49"/>
      <c r="Q9284" s="48"/>
    </row>
    <row r="9285" spans="16:17" x14ac:dyDescent="0.3">
      <c r="P9285" s="49"/>
      <c r="Q9285" s="48"/>
    </row>
    <row r="9286" spans="16:17" x14ac:dyDescent="0.3">
      <c r="P9286" s="49"/>
      <c r="Q9286" s="48"/>
    </row>
    <row r="9287" spans="16:17" x14ac:dyDescent="0.3">
      <c r="P9287" s="49"/>
      <c r="Q9287" s="48"/>
    </row>
    <row r="9288" spans="16:17" x14ac:dyDescent="0.3">
      <c r="P9288" s="49"/>
      <c r="Q9288" s="48"/>
    </row>
    <row r="9289" spans="16:17" x14ac:dyDescent="0.3">
      <c r="P9289" s="49"/>
      <c r="Q9289" s="48"/>
    </row>
    <row r="9290" spans="16:17" x14ac:dyDescent="0.3">
      <c r="P9290" s="49"/>
      <c r="Q9290" s="48"/>
    </row>
    <row r="9291" spans="16:17" x14ac:dyDescent="0.3">
      <c r="P9291" s="49"/>
      <c r="Q9291" s="48"/>
    </row>
    <row r="9292" spans="16:17" x14ac:dyDescent="0.3">
      <c r="P9292" s="49"/>
      <c r="Q9292" s="48"/>
    </row>
    <row r="9293" spans="16:17" x14ac:dyDescent="0.3">
      <c r="P9293" s="49"/>
      <c r="Q9293" s="48"/>
    </row>
    <row r="9294" spans="16:17" x14ac:dyDescent="0.3">
      <c r="P9294" s="49"/>
      <c r="Q9294" s="48"/>
    </row>
    <row r="9295" spans="16:17" x14ac:dyDescent="0.3">
      <c r="P9295" s="49"/>
      <c r="Q9295" s="48"/>
    </row>
    <row r="9296" spans="16:17" x14ac:dyDescent="0.3">
      <c r="P9296" s="49"/>
      <c r="Q9296" s="48"/>
    </row>
    <row r="9297" spans="16:17" x14ac:dyDescent="0.3">
      <c r="P9297" s="49"/>
      <c r="Q9297" s="48"/>
    </row>
    <row r="9298" spans="16:17" x14ac:dyDescent="0.3">
      <c r="P9298" s="49"/>
      <c r="Q9298" s="48"/>
    </row>
    <row r="9299" spans="16:17" x14ac:dyDescent="0.3">
      <c r="P9299" s="49"/>
      <c r="Q9299" s="48"/>
    </row>
    <row r="9300" spans="16:17" x14ac:dyDescent="0.3">
      <c r="P9300" s="49"/>
      <c r="Q9300" s="48"/>
    </row>
    <row r="9301" spans="16:17" x14ac:dyDescent="0.3">
      <c r="P9301" s="49"/>
      <c r="Q9301" s="48"/>
    </row>
    <row r="9302" spans="16:17" x14ac:dyDescent="0.3">
      <c r="P9302" s="49"/>
      <c r="Q9302" s="48"/>
    </row>
    <row r="9303" spans="16:17" x14ac:dyDescent="0.3">
      <c r="P9303" s="49"/>
      <c r="Q9303" s="48"/>
    </row>
    <row r="9304" spans="16:17" x14ac:dyDescent="0.3">
      <c r="P9304" s="49"/>
      <c r="Q9304" s="48"/>
    </row>
    <row r="9305" spans="16:17" x14ac:dyDescent="0.3">
      <c r="P9305" s="49"/>
      <c r="Q9305" s="48"/>
    </row>
    <row r="9306" spans="16:17" x14ac:dyDescent="0.3">
      <c r="P9306" s="49"/>
      <c r="Q9306" s="48"/>
    </row>
    <row r="9307" spans="16:17" x14ac:dyDescent="0.3">
      <c r="P9307" s="49"/>
      <c r="Q9307" s="48"/>
    </row>
    <row r="9308" spans="16:17" x14ac:dyDescent="0.3">
      <c r="P9308" s="49"/>
      <c r="Q9308" s="48"/>
    </row>
    <row r="9309" spans="16:17" x14ac:dyDescent="0.3">
      <c r="P9309" s="49"/>
      <c r="Q9309" s="48"/>
    </row>
    <row r="9310" spans="16:17" x14ac:dyDescent="0.3">
      <c r="P9310" s="49"/>
      <c r="Q9310" s="48"/>
    </row>
    <row r="9311" spans="16:17" x14ac:dyDescent="0.3">
      <c r="P9311" s="49"/>
      <c r="Q9311" s="48"/>
    </row>
    <row r="9312" spans="16:17" x14ac:dyDescent="0.3">
      <c r="P9312" s="49"/>
      <c r="Q9312" s="48"/>
    </row>
    <row r="9313" spans="16:17" x14ac:dyDescent="0.3">
      <c r="P9313" s="49"/>
      <c r="Q9313" s="48"/>
    </row>
    <row r="9314" spans="16:17" x14ac:dyDescent="0.3">
      <c r="P9314" s="49"/>
      <c r="Q9314" s="48"/>
    </row>
    <row r="9315" spans="16:17" x14ac:dyDescent="0.3">
      <c r="P9315" s="49"/>
      <c r="Q9315" s="48"/>
    </row>
    <row r="9316" spans="16:17" x14ac:dyDescent="0.3">
      <c r="P9316" s="49"/>
      <c r="Q9316" s="48"/>
    </row>
    <row r="9317" spans="16:17" x14ac:dyDescent="0.3">
      <c r="P9317" s="49"/>
      <c r="Q9317" s="48"/>
    </row>
    <row r="9318" spans="16:17" x14ac:dyDescent="0.3">
      <c r="P9318" s="49"/>
      <c r="Q9318" s="48"/>
    </row>
    <row r="9319" spans="16:17" x14ac:dyDescent="0.3">
      <c r="P9319" s="49"/>
      <c r="Q9319" s="48"/>
    </row>
    <row r="9320" spans="16:17" x14ac:dyDescent="0.3">
      <c r="P9320" s="49"/>
      <c r="Q9320" s="48"/>
    </row>
    <row r="9321" spans="16:17" x14ac:dyDescent="0.3">
      <c r="P9321" s="49"/>
      <c r="Q9321" s="48"/>
    </row>
    <row r="9322" spans="16:17" x14ac:dyDescent="0.3">
      <c r="P9322" s="49"/>
      <c r="Q9322" s="48"/>
    </row>
    <row r="9323" spans="16:17" x14ac:dyDescent="0.3">
      <c r="P9323" s="49"/>
      <c r="Q9323" s="48"/>
    </row>
    <row r="9324" spans="16:17" x14ac:dyDescent="0.3">
      <c r="P9324" s="49"/>
      <c r="Q9324" s="48"/>
    </row>
    <row r="9325" spans="16:17" x14ac:dyDescent="0.3">
      <c r="P9325" s="49"/>
      <c r="Q9325" s="48"/>
    </row>
    <row r="9326" spans="16:17" x14ac:dyDescent="0.3">
      <c r="P9326" s="49"/>
      <c r="Q9326" s="48"/>
    </row>
    <row r="9327" spans="16:17" x14ac:dyDescent="0.3">
      <c r="P9327" s="49"/>
      <c r="Q9327" s="48"/>
    </row>
    <row r="9328" spans="16:17" x14ac:dyDescent="0.3">
      <c r="P9328" s="49"/>
      <c r="Q9328" s="48"/>
    </row>
    <row r="9329" spans="16:17" x14ac:dyDescent="0.3">
      <c r="P9329" s="49"/>
      <c r="Q9329" s="48"/>
    </row>
    <row r="9330" spans="16:17" x14ac:dyDescent="0.3">
      <c r="P9330" s="49"/>
      <c r="Q9330" s="48"/>
    </row>
    <row r="9331" spans="16:17" x14ac:dyDescent="0.3">
      <c r="P9331" s="49"/>
      <c r="Q9331" s="48"/>
    </row>
    <row r="9332" spans="16:17" x14ac:dyDescent="0.3">
      <c r="P9332" s="49"/>
      <c r="Q9332" s="48"/>
    </row>
    <row r="9333" spans="16:17" x14ac:dyDescent="0.3">
      <c r="P9333" s="49"/>
      <c r="Q9333" s="48"/>
    </row>
    <row r="9334" spans="16:17" x14ac:dyDescent="0.3">
      <c r="P9334" s="49"/>
      <c r="Q9334" s="48"/>
    </row>
    <row r="9335" spans="16:17" x14ac:dyDescent="0.3">
      <c r="P9335" s="49"/>
      <c r="Q9335" s="48"/>
    </row>
    <row r="9336" spans="16:17" x14ac:dyDescent="0.3">
      <c r="P9336" s="49"/>
      <c r="Q9336" s="48"/>
    </row>
    <row r="9337" spans="16:17" x14ac:dyDescent="0.3">
      <c r="P9337" s="49"/>
      <c r="Q9337" s="48"/>
    </row>
    <row r="9338" spans="16:17" x14ac:dyDescent="0.3">
      <c r="P9338" s="49"/>
      <c r="Q9338" s="48"/>
    </row>
    <row r="9339" spans="16:17" x14ac:dyDescent="0.3">
      <c r="P9339" s="49"/>
      <c r="Q9339" s="48"/>
    </row>
    <row r="9340" spans="16:17" x14ac:dyDescent="0.3">
      <c r="P9340" s="49"/>
      <c r="Q9340" s="48"/>
    </row>
    <row r="9341" spans="16:17" x14ac:dyDescent="0.3">
      <c r="P9341" s="49"/>
      <c r="Q9341" s="48"/>
    </row>
    <row r="9342" spans="16:17" x14ac:dyDescent="0.3">
      <c r="P9342" s="49"/>
      <c r="Q9342" s="48"/>
    </row>
    <row r="9343" spans="16:17" x14ac:dyDescent="0.3">
      <c r="P9343" s="49"/>
      <c r="Q9343" s="48"/>
    </row>
    <row r="9344" spans="16:17" x14ac:dyDescent="0.3">
      <c r="P9344" s="49"/>
      <c r="Q9344" s="48"/>
    </row>
    <row r="9345" spans="16:17" x14ac:dyDescent="0.3">
      <c r="P9345" s="49"/>
      <c r="Q9345" s="48"/>
    </row>
    <row r="9346" spans="16:17" x14ac:dyDescent="0.3">
      <c r="P9346" s="49"/>
      <c r="Q9346" s="48"/>
    </row>
    <row r="9347" spans="16:17" x14ac:dyDescent="0.3">
      <c r="P9347" s="49"/>
      <c r="Q9347" s="48"/>
    </row>
    <row r="9348" spans="16:17" x14ac:dyDescent="0.3">
      <c r="P9348" s="49"/>
      <c r="Q9348" s="48"/>
    </row>
    <row r="9349" spans="16:17" x14ac:dyDescent="0.3">
      <c r="P9349" s="49"/>
      <c r="Q9349" s="48"/>
    </row>
    <row r="9350" spans="16:17" x14ac:dyDescent="0.3">
      <c r="P9350" s="49"/>
      <c r="Q9350" s="48"/>
    </row>
    <row r="9351" spans="16:17" x14ac:dyDescent="0.3">
      <c r="P9351" s="49"/>
      <c r="Q9351" s="48"/>
    </row>
    <row r="9352" spans="16:17" x14ac:dyDescent="0.3">
      <c r="P9352" s="49"/>
      <c r="Q9352" s="48"/>
    </row>
    <row r="9353" spans="16:17" x14ac:dyDescent="0.3">
      <c r="P9353" s="49"/>
      <c r="Q9353" s="48"/>
    </row>
    <row r="9354" spans="16:17" x14ac:dyDescent="0.3">
      <c r="P9354" s="49"/>
      <c r="Q9354" s="48"/>
    </row>
    <row r="9355" spans="16:17" x14ac:dyDescent="0.3">
      <c r="P9355" s="49"/>
      <c r="Q9355" s="48"/>
    </row>
    <row r="9356" spans="16:17" x14ac:dyDescent="0.3">
      <c r="P9356" s="49"/>
      <c r="Q9356" s="48"/>
    </row>
    <row r="9357" spans="16:17" x14ac:dyDescent="0.3">
      <c r="P9357" s="49"/>
      <c r="Q9357" s="48"/>
    </row>
    <row r="9358" spans="16:17" x14ac:dyDescent="0.3">
      <c r="P9358" s="49"/>
      <c r="Q9358" s="48"/>
    </row>
    <row r="9359" spans="16:17" x14ac:dyDescent="0.3">
      <c r="P9359" s="49"/>
      <c r="Q9359" s="48"/>
    </row>
    <row r="9360" spans="16:17" x14ac:dyDescent="0.3">
      <c r="P9360" s="49"/>
      <c r="Q9360" s="48"/>
    </row>
    <row r="9361" spans="16:17" x14ac:dyDescent="0.3">
      <c r="P9361" s="49"/>
      <c r="Q9361" s="48"/>
    </row>
    <row r="9362" spans="16:17" x14ac:dyDescent="0.3">
      <c r="P9362" s="49"/>
      <c r="Q9362" s="48"/>
    </row>
    <row r="9363" spans="16:17" x14ac:dyDescent="0.3">
      <c r="P9363" s="49"/>
      <c r="Q9363" s="48"/>
    </row>
    <row r="9364" spans="16:17" x14ac:dyDescent="0.3">
      <c r="P9364" s="49"/>
      <c r="Q9364" s="48"/>
    </row>
    <row r="9365" spans="16:17" x14ac:dyDescent="0.3">
      <c r="P9365" s="49"/>
      <c r="Q9365" s="48"/>
    </row>
    <row r="9366" spans="16:17" x14ac:dyDescent="0.3">
      <c r="P9366" s="49"/>
      <c r="Q9366" s="48"/>
    </row>
    <row r="9367" spans="16:17" x14ac:dyDescent="0.3">
      <c r="P9367" s="49"/>
      <c r="Q9367" s="48"/>
    </row>
    <row r="9368" spans="16:17" x14ac:dyDescent="0.3">
      <c r="P9368" s="49"/>
      <c r="Q9368" s="48"/>
    </row>
    <row r="9369" spans="16:17" x14ac:dyDescent="0.3">
      <c r="P9369" s="49"/>
      <c r="Q9369" s="48"/>
    </row>
    <row r="9370" spans="16:17" x14ac:dyDescent="0.3">
      <c r="P9370" s="49"/>
      <c r="Q9370" s="48"/>
    </row>
    <row r="9371" spans="16:17" x14ac:dyDescent="0.3">
      <c r="P9371" s="49"/>
      <c r="Q9371" s="48"/>
    </row>
    <row r="9372" spans="16:17" x14ac:dyDescent="0.3">
      <c r="P9372" s="49"/>
      <c r="Q9372" s="48"/>
    </row>
    <row r="9373" spans="16:17" x14ac:dyDescent="0.3">
      <c r="P9373" s="49"/>
      <c r="Q9373" s="48"/>
    </row>
    <row r="9374" spans="16:17" x14ac:dyDescent="0.3">
      <c r="P9374" s="49"/>
      <c r="Q9374" s="48"/>
    </row>
    <row r="9375" spans="16:17" x14ac:dyDescent="0.3">
      <c r="P9375" s="49"/>
      <c r="Q9375" s="48"/>
    </row>
    <row r="9376" spans="16:17" x14ac:dyDescent="0.3">
      <c r="P9376" s="49"/>
      <c r="Q9376" s="48"/>
    </row>
    <row r="9377" spans="16:17" x14ac:dyDescent="0.3">
      <c r="P9377" s="49"/>
      <c r="Q9377" s="48"/>
    </row>
    <row r="9378" spans="16:17" x14ac:dyDescent="0.3">
      <c r="P9378" s="49"/>
      <c r="Q9378" s="48"/>
    </row>
    <row r="9379" spans="16:17" x14ac:dyDescent="0.3">
      <c r="P9379" s="49"/>
      <c r="Q9379" s="48"/>
    </row>
    <row r="9380" spans="16:17" x14ac:dyDescent="0.3">
      <c r="P9380" s="49"/>
      <c r="Q9380" s="48"/>
    </row>
    <row r="9381" spans="16:17" x14ac:dyDescent="0.3">
      <c r="P9381" s="49"/>
      <c r="Q9381" s="48"/>
    </row>
    <row r="9382" spans="16:17" x14ac:dyDescent="0.3">
      <c r="P9382" s="49"/>
      <c r="Q9382" s="48"/>
    </row>
    <row r="9383" spans="16:17" x14ac:dyDescent="0.3">
      <c r="P9383" s="49"/>
      <c r="Q9383" s="48"/>
    </row>
    <row r="9384" spans="16:17" x14ac:dyDescent="0.3">
      <c r="P9384" s="49"/>
      <c r="Q9384" s="48"/>
    </row>
    <row r="9385" spans="16:17" x14ac:dyDescent="0.3">
      <c r="P9385" s="49"/>
      <c r="Q9385" s="48"/>
    </row>
    <row r="9386" spans="16:17" x14ac:dyDescent="0.3">
      <c r="P9386" s="49"/>
      <c r="Q9386" s="48"/>
    </row>
    <row r="9387" spans="16:17" x14ac:dyDescent="0.3">
      <c r="P9387" s="49"/>
      <c r="Q9387" s="48"/>
    </row>
    <row r="9388" spans="16:17" x14ac:dyDescent="0.3">
      <c r="P9388" s="49"/>
      <c r="Q9388" s="48"/>
    </row>
    <row r="9389" spans="16:17" x14ac:dyDescent="0.3">
      <c r="P9389" s="49"/>
      <c r="Q9389" s="48"/>
    </row>
    <row r="9390" spans="16:17" x14ac:dyDescent="0.3">
      <c r="P9390" s="49"/>
      <c r="Q9390" s="48"/>
    </row>
    <row r="9391" spans="16:17" x14ac:dyDescent="0.3">
      <c r="P9391" s="49"/>
      <c r="Q9391" s="48"/>
    </row>
    <row r="9392" spans="16:17" x14ac:dyDescent="0.3">
      <c r="P9392" s="49"/>
      <c r="Q9392" s="48"/>
    </row>
    <row r="9393" spans="16:17" x14ac:dyDescent="0.3">
      <c r="P9393" s="49"/>
      <c r="Q9393" s="48"/>
    </row>
    <row r="9394" spans="16:17" x14ac:dyDescent="0.3">
      <c r="P9394" s="49"/>
      <c r="Q9394" s="48"/>
    </row>
    <row r="9395" spans="16:17" x14ac:dyDescent="0.3">
      <c r="P9395" s="49"/>
      <c r="Q9395" s="48"/>
    </row>
    <row r="9396" spans="16:17" x14ac:dyDescent="0.3">
      <c r="P9396" s="49"/>
      <c r="Q9396" s="48"/>
    </row>
    <row r="9397" spans="16:17" x14ac:dyDescent="0.3">
      <c r="P9397" s="49"/>
      <c r="Q9397" s="48"/>
    </row>
    <row r="9398" spans="16:17" x14ac:dyDescent="0.3">
      <c r="P9398" s="49"/>
      <c r="Q9398" s="48"/>
    </row>
    <row r="9399" spans="16:17" x14ac:dyDescent="0.3">
      <c r="P9399" s="49"/>
      <c r="Q9399" s="48"/>
    </row>
    <row r="9400" spans="16:17" x14ac:dyDescent="0.3">
      <c r="P9400" s="49"/>
      <c r="Q9400" s="48"/>
    </row>
    <row r="9401" spans="16:17" x14ac:dyDescent="0.3">
      <c r="P9401" s="49"/>
      <c r="Q9401" s="48"/>
    </row>
    <row r="9402" spans="16:17" x14ac:dyDescent="0.3">
      <c r="P9402" s="49"/>
      <c r="Q9402" s="48"/>
    </row>
    <row r="9403" spans="16:17" x14ac:dyDescent="0.3">
      <c r="P9403" s="49"/>
      <c r="Q9403" s="48"/>
    </row>
    <row r="9404" spans="16:17" x14ac:dyDescent="0.3">
      <c r="P9404" s="49"/>
      <c r="Q9404" s="48"/>
    </row>
    <row r="9405" spans="16:17" x14ac:dyDescent="0.3">
      <c r="P9405" s="49"/>
      <c r="Q9405" s="48"/>
    </row>
    <row r="9406" spans="16:17" x14ac:dyDescent="0.3">
      <c r="P9406" s="49"/>
      <c r="Q9406" s="48"/>
    </row>
    <row r="9407" spans="16:17" x14ac:dyDescent="0.3">
      <c r="P9407" s="49"/>
      <c r="Q9407" s="48"/>
    </row>
    <row r="9408" spans="16:17" x14ac:dyDescent="0.3">
      <c r="P9408" s="49"/>
      <c r="Q9408" s="48"/>
    </row>
    <row r="9409" spans="16:17" x14ac:dyDescent="0.3">
      <c r="P9409" s="49"/>
      <c r="Q9409" s="48"/>
    </row>
    <row r="9410" spans="16:17" x14ac:dyDescent="0.3">
      <c r="P9410" s="49"/>
      <c r="Q9410" s="48"/>
    </row>
    <row r="9411" spans="16:17" x14ac:dyDescent="0.3">
      <c r="P9411" s="49"/>
      <c r="Q9411" s="48"/>
    </row>
    <row r="9412" spans="16:17" x14ac:dyDescent="0.3">
      <c r="P9412" s="49"/>
      <c r="Q9412" s="48"/>
    </row>
    <row r="9413" spans="16:17" x14ac:dyDescent="0.3">
      <c r="P9413" s="49"/>
      <c r="Q9413" s="48"/>
    </row>
    <row r="9414" spans="16:17" x14ac:dyDescent="0.3">
      <c r="P9414" s="49"/>
      <c r="Q9414" s="48"/>
    </row>
    <row r="9415" spans="16:17" x14ac:dyDescent="0.3">
      <c r="P9415" s="49"/>
      <c r="Q9415" s="48"/>
    </row>
    <row r="9416" spans="16:17" x14ac:dyDescent="0.3">
      <c r="P9416" s="49"/>
      <c r="Q9416" s="48"/>
    </row>
    <row r="9417" spans="16:17" x14ac:dyDescent="0.3">
      <c r="P9417" s="49"/>
      <c r="Q9417" s="48"/>
    </row>
    <row r="9418" spans="16:17" x14ac:dyDescent="0.3">
      <c r="P9418" s="49"/>
      <c r="Q9418" s="48"/>
    </row>
    <row r="9419" spans="16:17" x14ac:dyDescent="0.3">
      <c r="P9419" s="49"/>
      <c r="Q9419" s="48"/>
    </row>
    <row r="9420" spans="16:17" x14ac:dyDescent="0.3">
      <c r="P9420" s="49"/>
      <c r="Q9420" s="48"/>
    </row>
    <row r="9421" spans="16:17" x14ac:dyDescent="0.3">
      <c r="P9421" s="49"/>
      <c r="Q9421" s="48"/>
    </row>
    <row r="9422" spans="16:17" x14ac:dyDescent="0.3">
      <c r="P9422" s="49"/>
      <c r="Q9422" s="48"/>
    </row>
    <row r="9423" spans="16:17" x14ac:dyDescent="0.3">
      <c r="P9423" s="49"/>
      <c r="Q9423" s="48"/>
    </row>
    <row r="9424" spans="16:17" x14ac:dyDescent="0.3">
      <c r="P9424" s="49"/>
      <c r="Q9424" s="48"/>
    </row>
    <row r="9425" spans="16:17" x14ac:dyDescent="0.3">
      <c r="P9425" s="49"/>
      <c r="Q9425" s="48"/>
    </row>
    <row r="9426" spans="16:17" x14ac:dyDescent="0.3">
      <c r="P9426" s="49"/>
      <c r="Q9426" s="48"/>
    </row>
    <row r="9427" spans="16:17" x14ac:dyDescent="0.3">
      <c r="P9427" s="49"/>
      <c r="Q9427" s="48"/>
    </row>
    <row r="9428" spans="16:17" x14ac:dyDescent="0.3">
      <c r="P9428" s="49"/>
      <c r="Q9428" s="48"/>
    </row>
    <row r="9429" spans="16:17" x14ac:dyDescent="0.3">
      <c r="P9429" s="49"/>
      <c r="Q9429" s="48"/>
    </row>
    <row r="9430" spans="16:17" x14ac:dyDescent="0.3">
      <c r="P9430" s="49"/>
      <c r="Q9430" s="48"/>
    </row>
    <row r="9431" spans="16:17" x14ac:dyDescent="0.3">
      <c r="P9431" s="49"/>
      <c r="Q9431" s="48"/>
    </row>
    <row r="9432" spans="16:17" x14ac:dyDescent="0.3">
      <c r="P9432" s="49"/>
      <c r="Q9432" s="48"/>
    </row>
    <row r="9433" spans="16:17" x14ac:dyDescent="0.3">
      <c r="P9433" s="49"/>
      <c r="Q9433" s="48"/>
    </row>
    <row r="9434" spans="16:17" x14ac:dyDescent="0.3">
      <c r="P9434" s="49"/>
      <c r="Q9434" s="48"/>
    </row>
    <row r="9435" spans="16:17" x14ac:dyDescent="0.3">
      <c r="P9435" s="49"/>
      <c r="Q9435" s="48"/>
    </row>
    <row r="9436" spans="16:17" x14ac:dyDescent="0.3">
      <c r="P9436" s="49"/>
      <c r="Q9436" s="48"/>
    </row>
    <row r="9437" spans="16:17" x14ac:dyDescent="0.3">
      <c r="P9437" s="49"/>
      <c r="Q9437" s="48"/>
    </row>
    <row r="9438" spans="16:17" x14ac:dyDescent="0.3">
      <c r="P9438" s="49"/>
      <c r="Q9438" s="48"/>
    </row>
    <row r="9439" spans="16:17" x14ac:dyDescent="0.3">
      <c r="P9439" s="49"/>
      <c r="Q9439" s="48"/>
    </row>
    <row r="9440" spans="16:17" x14ac:dyDescent="0.3">
      <c r="P9440" s="49"/>
      <c r="Q9440" s="48"/>
    </row>
    <row r="9441" spans="16:17" x14ac:dyDescent="0.3">
      <c r="P9441" s="49"/>
      <c r="Q9441" s="48"/>
    </row>
    <row r="9442" spans="16:17" x14ac:dyDescent="0.3">
      <c r="P9442" s="49"/>
      <c r="Q9442" s="48"/>
    </row>
    <row r="9443" spans="16:17" x14ac:dyDescent="0.3">
      <c r="P9443" s="49"/>
      <c r="Q9443" s="48"/>
    </row>
    <row r="9444" spans="16:17" x14ac:dyDescent="0.3">
      <c r="P9444" s="49"/>
      <c r="Q9444" s="48"/>
    </row>
    <row r="9445" spans="16:17" x14ac:dyDescent="0.3">
      <c r="P9445" s="49"/>
      <c r="Q9445" s="48"/>
    </row>
    <row r="9446" spans="16:17" x14ac:dyDescent="0.3">
      <c r="P9446" s="49"/>
      <c r="Q9446" s="48"/>
    </row>
    <row r="9447" spans="16:17" x14ac:dyDescent="0.3">
      <c r="P9447" s="49"/>
      <c r="Q9447" s="48"/>
    </row>
    <row r="9448" spans="16:17" x14ac:dyDescent="0.3">
      <c r="P9448" s="49"/>
      <c r="Q9448" s="48"/>
    </row>
    <row r="9449" spans="16:17" x14ac:dyDescent="0.3">
      <c r="P9449" s="49"/>
      <c r="Q9449" s="48"/>
    </row>
    <row r="9450" spans="16:17" x14ac:dyDescent="0.3">
      <c r="P9450" s="49"/>
      <c r="Q9450" s="48"/>
    </row>
    <row r="9451" spans="16:17" x14ac:dyDescent="0.3">
      <c r="P9451" s="49"/>
      <c r="Q9451" s="48"/>
    </row>
    <row r="9452" spans="16:17" x14ac:dyDescent="0.3">
      <c r="P9452" s="49"/>
      <c r="Q9452" s="48"/>
    </row>
    <row r="9453" spans="16:17" x14ac:dyDescent="0.3">
      <c r="P9453" s="49"/>
      <c r="Q9453" s="48"/>
    </row>
    <row r="9454" spans="16:17" x14ac:dyDescent="0.3">
      <c r="P9454" s="49"/>
      <c r="Q9454" s="48"/>
    </row>
    <row r="9455" spans="16:17" x14ac:dyDescent="0.3">
      <c r="P9455" s="49"/>
      <c r="Q9455" s="48"/>
    </row>
    <row r="9456" spans="16:17" x14ac:dyDescent="0.3">
      <c r="P9456" s="49"/>
      <c r="Q9456" s="48"/>
    </row>
    <row r="9457" spans="16:17" x14ac:dyDescent="0.3">
      <c r="P9457" s="49"/>
      <c r="Q9457" s="48"/>
    </row>
    <row r="9458" spans="16:17" x14ac:dyDescent="0.3">
      <c r="P9458" s="49"/>
      <c r="Q9458" s="48"/>
    </row>
    <row r="9459" spans="16:17" x14ac:dyDescent="0.3">
      <c r="P9459" s="49"/>
      <c r="Q9459" s="48"/>
    </row>
    <row r="9460" spans="16:17" x14ac:dyDescent="0.3">
      <c r="P9460" s="49"/>
      <c r="Q9460" s="48"/>
    </row>
    <row r="9461" spans="16:17" x14ac:dyDescent="0.3">
      <c r="P9461" s="49"/>
      <c r="Q9461" s="48"/>
    </row>
    <row r="9462" spans="16:17" x14ac:dyDescent="0.3">
      <c r="P9462" s="49"/>
      <c r="Q9462" s="48"/>
    </row>
    <row r="9463" spans="16:17" x14ac:dyDescent="0.3">
      <c r="P9463" s="49"/>
      <c r="Q9463" s="48"/>
    </row>
    <row r="9464" spans="16:17" x14ac:dyDescent="0.3">
      <c r="P9464" s="49"/>
      <c r="Q9464" s="48"/>
    </row>
    <row r="9465" spans="16:17" x14ac:dyDescent="0.3">
      <c r="P9465" s="49"/>
      <c r="Q9465" s="48"/>
    </row>
    <row r="9466" spans="16:17" x14ac:dyDescent="0.3">
      <c r="P9466" s="49"/>
      <c r="Q9466" s="48"/>
    </row>
    <row r="9467" spans="16:17" x14ac:dyDescent="0.3">
      <c r="P9467" s="49"/>
      <c r="Q9467" s="48"/>
    </row>
    <row r="9468" spans="16:17" x14ac:dyDescent="0.3">
      <c r="P9468" s="49"/>
      <c r="Q9468" s="48"/>
    </row>
    <row r="9469" spans="16:17" x14ac:dyDescent="0.3">
      <c r="P9469" s="49"/>
      <c r="Q9469" s="48"/>
    </row>
    <row r="9470" spans="16:17" x14ac:dyDescent="0.3">
      <c r="P9470" s="49"/>
      <c r="Q9470" s="48"/>
    </row>
    <row r="9471" spans="16:17" x14ac:dyDescent="0.3">
      <c r="P9471" s="49"/>
      <c r="Q9471" s="48"/>
    </row>
    <row r="9472" spans="16:17" x14ac:dyDescent="0.3">
      <c r="P9472" s="49"/>
      <c r="Q9472" s="48"/>
    </row>
    <row r="9473" spans="16:17" x14ac:dyDescent="0.3">
      <c r="P9473" s="49"/>
      <c r="Q9473" s="48"/>
    </row>
    <row r="9474" spans="16:17" x14ac:dyDescent="0.3">
      <c r="P9474" s="49"/>
      <c r="Q9474" s="48"/>
    </row>
    <row r="9475" spans="16:17" x14ac:dyDescent="0.3">
      <c r="P9475" s="49"/>
      <c r="Q9475" s="48"/>
    </row>
    <row r="9476" spans="16:17" x14ac:dyDescent="0.3">
      <c r="P9476" s="49"/>
      <c r="Q9476" s="48"/>
    </row>
    <row r="9477" spans="16:17" x14ac:dyDescent="0.3">
      <c r="P9477" s="49"/>
      <c r="Q9477" s="48"/>
    </row>
    <row r="9478" spans="16:17" x14ac:dyDescent="0.3">
      <c r="P9478" s="49"/>
      <c r="Q9478" s="48"/>
    </row>
    <row r="9479" spans="16:17" x14ac:dyDescent="0.3">
      <c r="P9479" s="49"/>
      <c r="Q9479" s="48"/>
    </row>
    <row r="9480" spans="16:17" x14ac:dyDescent="0.3">
      <c r="P9480" s="49"/>
      <c r="Q9480" s="48"/>
    </row>
    <row r="9481" spans="16:17" x14ac:dyDescent="0.3">
      <c r="P9481" s="49"/>
      <c r="Q9481" s="48"/>
    </row>
    <row r="9482" spans="16:17" x14ac:dyDescent="0.3">
      <c r="P9482" s="49"/>
      <c r="Q9482" s="48"/>
    </row>
    <row r="9483" spans="16:17" x14ac:dyDescent="0.3">
      <c r="P9483" s="49"/>
      <c r="Q9483" s="48"/>
    </row>
    <row r="9484" spans="16:17" x14ac:dyDescent="0.3">
      <c r="P9484" s="49"/>
      <c r="Q9484" s="48"/>
    </row>
    <row r="9485" spans="16:17" x14ac:dyDescent="0.3">
      <c r="P9485" s="49"/>
      <c r="Q9485" s="48"/>
    </row>
    <row r="9486" spans="16:17" x14ac:dyDescent="0.3">
      <c r="P9486" s="49"/>
      <c r="Q9486" s="48"/>
    </row>
    <row r="9487" spans="16:17" x14ac:dyDescent="0.3">
      <c r="P9487" s="49"/>
      <c r="Q9487" s="48"/>
    </row>
    <row r="9488" spans="16:17" x14ac:dyDescent="0.3">
      <c r="P9488" s="49"/>
      <c r="Q9488" s="48"/>
    </row>
    <row r="9489" spans="16:17" x14ac:dyDescent="0.3">
      <c r="P9489" s="49"/>
      <c r="Q9489" s="48"/>
    </row>
    <row r="9490" spans="16:17" x14ac:dyDescent="0.3">
      <c r="P9490" s="49"/>
      <c r="Q9490" s="48"/>
    </row>
    <row r="9491" spans="16:17" x14ac:dyDescent="0.3">
      <c r="P9491" s="49"/>
      <c r="Q9491" s="48"/>
    </row>
    <row r="9492" spans="16:17" x14ac:dyDescent="0.3">
      <c r="P9492" s="49"/>
      <c r="Q9492" s="48"/>
    </row>
    <row r="9493" spans="16:17" x14ac:dyDescent="0.3">
      <c r="P9493" s="49"/>
      <c r="Q9493" s="48"/>
    </row>
    <row r="9494" spans="16:17" x14ac:dyDescent="0.3">
      <c r="P9494" s="49"/>
      <c r="Q9494" s="48"/>
    </row>
    <row r="9495" spans="16:17" x14ac:dyDescent="0.3">
      <c r="P9495" s="49"/>
      <c r="Q9495" s="48"/>
    </row>
    <row r="9496" spans="16:17" x14ac:dyDescent="0.3">
      <c r="P9496" s="49"/>
      <c r="Q9496" s="48"/>
    </row>
    <row r="9497" spans="16:17" x14ac:dyDescent="0.3">
      <c r="P9497" s="49"/>
      <c r="Q9497" s="48"/>
    </row>
    <row r="9498" spans="16:17" x14ac:dyDescent="0.3">
      <c r="P9498" s="49"/>
      <c r="Q9498" s="48"/>
    </row>
    <row r="9499" spans="16:17" x14ac:dyDescent="0.3">
      <c r="P9499" s="49"/>
      <c r="Q9499" s="48"/>
    </row>
    <row r="9500" spans="16:17" x14ac:dyDescent="0.3">
      <c r="P9500" s="49"/>
      <c r="Q9500" s="48"/>
    </row>
    <row r="9501" spans="16:17" x14ac:dyDescent="0.3">
      <c r="P9501" s="49"/>
      <c r="Q9501" s="48"/>
    </row>
    <row r="9502" spans="16:17" x14ac:dyDescent="0.3">
      <c r="P9502" s="49"/>
      <c r="Q9502" s="48"/>
    </row>
    <row r="9503" spans="16:17" x14ac:dyDescent="0.3">
      <c r="P9503" s="49"/>
      <c r="Q9503" s="48"/>
    </row>
    <row r="9504" spans="16:17" x14ac:dyDescent="0.3">
      <c r="P9504" s="49"/>
      <c r="Q9504" s="48"/>
    </row>
    <row r="9505" spans="16:17" x14ac:dyDescent="0.3">
      <c r="P9505" s="49"/>
      <c r="Q9505" s="48"/>
    </row>
    <row r="9506" spans="16:17" x14ac:dyDescent="0.3">
      <c r="P9506" s="49"/>
      <c r="Q9506" s="48"/>
    </row>
    <row r="9507" spans="16:17" x14ac:dyDescent="0.3">
      <c r="P9507" s="49"/>
      <c r="Q9507" s="48"/>
    </row>
    <row r="9508" spans="16:17" x14ac:dyDescent="0.3">
      <c r="P9508" s="49"/>
      <c r="Q9508" s="48"/>
    </row>
    <row r="9509" spans="16:17" x14ac:dyDescent="0.3">
      <c r="P9509" s="49"/>
      <c r="Q9509" s="48"/>
    </row>
    <row r="9510" spans="16:17" x14ac:dyDescent="0.3">
      <c r="P9510" s="49"/>
      <c r="Q9510" s="48"/>
    </row>
    <row r="9511" spans="16:17" x14ac:dyDescent="0.3">
      <c r="P9511" s="49"/>
      <c r="Q9511" s="48"/>
    </row>
    <row r="9512" spans="16:17" x14ac:dyDescent="0.3">
      <c r="P9512" s="49"/>
      <c r="Q9512" s="48"/>
    </row>
    <row r="9513" spans="16:17" x14ac:dyDescent="0.3">
      <c r="P9513" s="49"/>
      <c r="Q9513" s="48"/>
    </row>
    <row r="9514" spans="16:17" x14ac:dyDescent="0.3">
      <c r="P9514" s="49"/>
      <c r="Q9514" s="48"/>
    </row>
    <row r="9515" spans="16:17" x14ac:dyDescent="0.3">
      <c r="P9515" s="49"/>
      <c r="Q9515" s="48"/>
    </row>
    <row r="9516" spans="16:17" x14ac:dyDescent="0.3">
      <c r="P9516" s="49"/>
      <c r="Q9516" s="48"/>
    </row>
    <row r="9517" spans="16:17" x14ac:dyDescent="0.3">
      <c r="P9517" s="49"/>
      <c r="Q9517" s="48"/>
    </row>
    <row r="9518" spans="16:17" x14ac:dyDescent="0.3">
      <c r="P9518" s="49"/>
      <c r="Q9518" s="48"/>
    </row>
    <row r="9519" spans="16:17" x14ac:dyDescent="0.3">
      <c r="P9519" s="49"/>
      <c r="Q9519" s="48"/>
    </row>
    <row r="9520" spans="16:17" x14ac:dyDescent="0.3">
      <c r="P9520" s="49"/>
      <c r="Q9520" s="48"/>
    </row>
    <row r="9521" spans="16:17" x14ac:dyDescent="0.3">
      <c r="P9521" s="49"/>
      <c r="Q9521" s="48"/>
    </row>
    <row r="9522" spans="16:17" x14ac:dyDescent="0.3">
      <c r="P9522" s="49"/>
      <c r="Q9522" s="48"/>
    </row>
    <row r="9523" spans="16:17" x14ac:dyDescent="0.3">
      <c r="P9523" s="49"/>
      <c r="Q9523" s="48"/>
    </row>
    <row r="9524" spans="16:17" x14ac:dyDescent="0.3">
      <c r="P9524" s="49"/>
      <c r="Q9524" s="48"/>
    </row>
    <row r="9525" spans="16:17" x14ac:dyDescent="0.3">
      <c r="P9525" s="49"/>
      <c r="Q9525" s="48"/>
    </row>
    <row r="9526" spans="16:17" x14ac:dyDescent="0.3">
      <c r="P9526" s="49"/>
      <c r="Q9526" s="48"/>
    </row>
    <row r="9527" spans="16:17" x14ac:dyDescent="0.3">
      <c r="P9527" s="49"/>
      <c r="Q9527" s="48"/>
    </row>
    <row r="9528" spans="16:17" x14ac:dyDescent="0.3">
      <c r="P9528" s="49"/>
      <c r="Q9528" s="48"/>
    </row>
    <row r="9529" spans="16:17" x14ac:dyDescent="0.3">
      <c r="P9529" s="49"/>
      <c r="Q9529" s="48"/>
    </row>
    <row r="9530" spans="16:17" x14ac:dyDescent="0.3">
      <c r="P9530" s="49"/>
      <c r="Q9530" s="48"/>
    </row>
    <row r="9531" spans="16:17" x14ac:dyDescent="0.3">
      <c r="P9531" s="49"/>
      <c r="Q9531" s="48"/>
    </row>
    <row r="9532" spans="16:17" x14ac:dyDescent="0.3">
      <c r="P9532" s="49"/>
      <c r="Q9532" s="48"/>
    </row>
    <row r="9533" spans="16:17" x14ac:dyDescent="0.3">
      <c r="P9533" s="49"/>
      <c r="Q9533" s="48"/>
    </row>
    <row r="9534" spans="16:17" x14ac:dyDescent="0.3">
      <c r="P9534" s="49"/>
      <c r="Q9534" s="48"/>
    </row>
    <row r="9535" spans="16:17" x14ac:dyDescent="0.3">
      <c r="P9535" s="49"/>
      <c r="Q9535" s="48"/>
    </row>
    <row r="9536" spans="16:17" x14ac:dyDescent="0.3">
      <c r="P9536" s="49"/>
      <c r="Q9536" s="48"/>
    </row>
    <row r="9537" spans="16:17" x14ac:dyDescent="0.3">
      <c r="P9537" s="49"/>
      <c r="Q9537" s="48"/>
    </row>
    <row r="9538" spans="16:17" x14ac:dyDescent="0.3">
      <c r="P9538" s="49"/>
      <c r="Q9538" s="48"/>
    </row>
    <row r="9539" spans="16:17" x14ac:dyDescent="0.3">
      <c r="P9539" s="49"/>
      <c r="Q9539" s="48"/>
    </row>
    <row r="9540" spans="16:17" x14ac:dyDescent="0.3">
      <c r="P9540" s="49"/>
      <c r="Q9540" s="48"/>
    </row>
    <row r="9541" spans="16:17" x14ac:dyDescent="0.3">
      <c r="P9541" s="49"/>
      <c r="Q9541" s="48"/>
    </row>
    <row r="9542" spans="16:17" x14ac:dyDescent="0.3">
      <c r="P9542" s="49"/>
      <c r="Q9542" s="48"/>
    </row>
    <row r="9543" spans="16:17" x14ac:dyDescent="0.3">
      <c r="P9543" s="49"/>
      <c r="Q9543" s="48"/>
    </row>
    <row r="9544" spans="16:17" x14ac:dyDescent="0.3">
      <c r="P9544" s="49"/>
      <c r="Q9544" s="48"/>
    </row>
    <row r="9545" spans="16:17" x14ac:dyDescent="0.3">
      <c r="P9545" s="49"/>
      <c r="Q9545" s="48"/>
    </row>
    <row r="9546" spans="16:17" x14ac:dyDescent="0.3">
      <c r="P9546" s="49"/>
      <c r="Q9546" s="48"/>
    </row>
    <row r="9547" spans="16:17" x14ac:dyDescent="0.3">
      <c r="P9547" s="49"/>
      <c r="Q9547" s="48"/>
    </row>
    <row r="9548" spans="16:17" x14ac:dyDescent="0.3">
      <c r="P9548" s="49"/>
      <c r="Q9548" s="48"/>
    </row>
    <row r="9549" spans="16:17" x14ac:dyDescent="0.3">
      <c r="P9549" s="49"/>
      <c r="Q9549" s="48"/>
    </row>
    <row r="9550" spans="16:17" x14ac:dyDescent="0.3">
      <c r="P9550" s="49"/>
      <c r="Q9550" s="48"/>
    </row>
    <row r="9551" spans="16:17" x14ac:dyDescent="0.3">
      <c r="P9551" s="49"/>
      <c r="Q9551" s="48"/>
    </row>
    <row r="9552" spans="16:17" x14ac:dyDescent="0.3">
      <c r="P9552" s="49"/>
      <c r="Q9552" s="48"/>
    </row>
    <row r="9553" spans="16:17" x14ac:dyDescent="0.3">
      <c r="P9553" s="49"/>
      <c r="Q9553" s="48"/>
    </row>
    <row r="9554" spans="16:17" x14ac:dyDescent="0.3">
      <c r="P9554" s="49"/>
      <c r="Q9554" s="48"/>
    </row>
    <row r="9555" spans="16:17" x14ac:dyDescent="0.3">
      <c r="P9555" s="49"/>
      <c r="Q9555" s="48"/>
    </row>
    <row r="9556" spans="16:17" x14ac:dyDescent="0.3">
      <c r="P9556" s="49"/>
      <c r="Q9556" s="48"/>
    </row>
    <row r="9557" spans="16:17" x14ac:dyDescent="0.3">
      <c r="P9557" s="49"/>
      <c r="Q9557" s="48"/>
    </row>
    <row r="9558" spans="16:17" x14ac:dyDescent="0.3">
      <c r="P9558" s="49"/>
      <c r="Q9558" s="48"/>
    </row>
    <row r="9559" spans="16:17" x14ac:dyDescent="0.3">
      <c r="P9559" s="49"/>
      <c r="Q9559" s="48"/>
    </row>
    <row r="9560" spans="16:17" x14ac:dyDescent="0.3">
      <c r="P9560" s="49"/>
      <c r="Q9560" s="48"/>
    </row>
    <row r="9561" spans="16:17" x14ac:dyDescent="0.3">
      <c r="P9561" s="49"/>
      <c r="Q9561" s="48"/>
    </row>
    <row r="9562" spans="16:17" x14ac:dyDescent="0.3">
      <c r="P9562" s="49"/>
      <c r="Q9562" s="48"/>
    </row>
    <row r="9563" spans="16:17" x14ac:dyDescent="0.3">
      <c r="P9563" s="49"/>
      <c r="Q9563" s="48"/>
    </row>
    <row r="9564" spans="16:17" x14ac:dyDescent="0.3">
      <c r="P9564" s="49"/>
      <c r="Q9564" s="48"/>
    </row>
    <row r="9565" spans="16:17" x14ac:dyDescent="0.3">
      <c r="P9565" s="49"/>
      <c r="Q9565" s="48"/>
    </row>
    <row r="9566" spans="16:17" x14ac:dyDescent="0.3">
      <c r="P9566" s="49"/>
      <c r="Q9566" s="48"/>
    </row>
    <row r="9567" spans="16:17" x14ac:dyDescent="0.3">
      <c r="P9567" s="49"/>
      <c r="Q9567" s="48"/>
    </row>
    <row r="9568" spans="16:17" x14ac:dyDescent="0.3">
      <c r="P9568" s="49"/>
      <c r="Q9568" s="48"/>
    </row>
    <row r="9569" spans="16:17" x14ac:dyDescent="0.3">
      <c r="P9569" s="49"/>
      <c r="Q9569" s="48"/>
    </row>
    <row r="9570" spans="16:17" x14ac:dyDescent="0.3">
      <c r="P9570" s="49"/>
      <c r="Q9570" s="48"/>
    </row>
    <row r="9571" spans="16:17" x14ac:dyDescent="0.3">
      <c r="P9571" s="49"/>
      <c r="Q9571" s="48"/>
    </row>
    <row r="9572" spans="16:17" x14ac:dyDescent="0.3">
      <c r="P9572" s="49"/>
      <c r="Q9572" s="48"/>
    </row>
    <row r="9573" spans="16:17" x14ac:dyDescent="0.3">
      <c r="P9573" s="49"/>
      <c r="Q9573" s="48"/>
    </row>
    <row r="9574" spans="16:17" x14ac:dyDescent="0.3">
      <c r="P9574" s="49"/>
      <c r="Q9574" s="48"/>
    </row>
    <row r="9575" spans="16:17" x14ac:dyDescent="0.3">
      <c r="P9575" s="49"/>
      <c r="Q9575" s="48"/>
    </row>
    <row r="9576" spans="16:17" x14ac:dyDescent="0.3">
      <c r="P9576" s="49"/>
      <c r="Q9576" s="48"/>
    </row>
    <row r="9577" spans="16:17" x14ac:dyDescent="0.3">
      <c r="P9577" s="49"/>
      <c r="Q9577" s="48"/>
    </row>
    <row r="9578" spans="16:17" x14ac:dyDescent="0.3">
      <c r="P9578" s="49"/>
      <c r="Q9578" s="48"/>
    </row>
    <row r="9579" spans="16:17" x14ac:dyDescent="0.3">
      <c r="P9579" s="49"/>
      <c r="Q9579" s="48"/>
    </row>
    <row r="9580" spans="16:17" x14ac:dyDescent="0.3">
      <c r="P9580" s="49"/>
      <c r="Q9580" s="48"/>
    </row>
    <row r="9581" spans="16:17" x14ac:dyDescent="0.3">
      <c r="P9581" s="49"/>
      <c r="Q9581" s="48"/>
    </row>
    <row r="9582" spans="16:17" x14ac:dyDescent="0.3">
      <c r="P9582" s="49"/>
      <c r="Q9582" s="48"/>
    </row>
    <row r="9583" spans="16:17" x14ac:dyDescent="0.3">
      <c r="P9583" s="49"/>
      <c r="Q9583" s="48"/>
    </row>
    <row r="9584" spans="16:17" x14ac:dyDescent="0.3">
      <c r="P9584" s="49"/>
      <c r="Q9584" s="48"/>
    </row>
    <row r="9585" spans="16:17" x14ac:dyDescent="0.3">
      <c r="P9585" s="49"/>
      <c r="Q9585" s="48"/>
    </row>
    <row r="9586" spans="16:17" x14ac:dyDescent="0.3">
      <c r="P9586" s="49"/>
      <c r="Q9586" s="48"/>
    </row>
    <row r="9587" spans="16:17" x14ac:dyDescent="0.3">
      <c r="P9587" s="49"/>
      <c r="Q9587" s="48"/>
    </row>
    <row r="9588" spans="16:17" x14ac:dyDescent="0.3">
      <c r="P9588" s="49"/>
      <c r="Q9588" s="48"/>
    </row>
    <row r="9589" spans="16:17" x14ac:dyDescent="0.3">
      <c r="P9589" s="49"/>
      <c r="Q9589" s="48"/>
    </row>
    <row r="9590" spans="16:17" x14ac:dyDescent="0.3">
      <c r="P9590" s="49"/>
      <c r="Q9590" s="48"/>
    </row>
    <row r="9591" spans="16:17" x14ac:dyDescent="0.3">
      <c r="P9591" s="49"/>
      <c r="Q9591" s="48"/>
    </row>
    <row r="9592" spans="16:17" x14ac:dyDescent="0.3">
      <c r="P9592" s="49"/>
      <c r="Q9592" s="48"/>
    </row>
    <row r="9593" spans="16:17" x14ac:dyDescent="0.3">
      <c r="P9593" s="49"/>
      <c r="Q9593" s="48"/>
    </row>
    <row r="9594" spans="16:17" x14ac:dyDescent="0.3">
      <c r="P9594" s="49"/>
      <c r="Q9594" s="48"/>
    </row>
    <row r="9595" spans="16:17" x14ac:dyDescent="0.3">
      <c r="P9595" s="49"/>
      <c r="Q9595" s="48"/>
    </row>
    <row r="9596" spans="16:17" x14ac:dyDescent="0.3">
      <c r="P9596" s="49"/>
      <c r="Q9596" s="48"/>
    </row>
    <row r="9597" spans="16:17" x14ac:dyDescent="0.3">
      <c r="P9597" s="49"/>
      <c r="Q9597" s="48"/>
    </row>
    <row r="9598" spans="16:17" x14ac:dyDescent="0.3">
      <c r="P9598" s="49"/>
      <c r="Q9598" s="48"/>
    </row>
    <row r="9599" spans="16:17" x14ac:dyDescent="0.3">
      <c r="P9599" s="49"/>
      <c r="Q9599" s="48"/>
    </row>
    <row r="9600" spans="16:17" x14ac:dyDescent="0.3">
      <c r="P9600" s="49"/>
      <c r="Q9600" s="48"/>
    </row>
    <row r="9601" spans="16:17" x14ac:dyDescent="0.3">
      <c r="P9601" s="49"/>
      <c r="Q9601" s="48"/>
    </row>
    <row r="9602" spans="16:17" x14ac:dyDescent="0.3">
      <c r="P9602" s="49"/>
      <c r="Q9602" s="48"/>
    </row>
    <row r="9603" spans="16:17" x14ac:dyDescent="0.3">
      <c r="P9603" s="49"/>
      <c r="Q9603" s="48"/>
    </row>
    <row r="9604" spans="16:17" x14ac:dyDescent="0.3">
      <c r="P9604" s="49"/>
      <c r="Q9604" s="48"/>
    </row>
    <row r="9605" spans="16:17" x14ac:dyDescent="0.3">
      <c r="P9605" s="49"/>
      <c r="Q9605" s="48"/>
    </row>
    <row r="9606" spans="16:17" x14ac:dyDescent="0.3">
      <c r="P9606" s="49"/>
      <c r="Q9606" s="48"/>
    </row>
    <row r="9607" spans="16:17" x14ac:dyDescent="0.3">
      <c r="P9607" s="49"/>
      <c r="Q9607" s="48"/>
    </row>
    <row r="9608" spans="16:17" x14ac:dyDescent="0.3">
      <c r="P9608" s="49"/>
      <c r="Q9608" s="48"/>
    </row>
    <row r="9609" spans="16:17" x14ac:dyDescent="0.3">
      <c r="P9609" s="49"/>
      <c r="Q9609" s="48"/>
    </row>
    <row r="9610" spans="16:17" x14ac:dyDescent="0.3">
      <c r="P9610" s="49"/>
      <c r="Q9610" s="48"/>
    </row>
    <row r="9611" spans="16:17" x14ac:dyDescent="0.3">
      <c r="P9611" s="49"/>
      <c r="Q9611" s="48"/>
    </row>
    <row r="9612" spans="16:17" x14ac:dyDescent="0.3">
      <c r="P9612" s="49"/>
      <c r="Q9612" s="48"/>
    </row>
    <row r="9613" spans="16:17" x14ac:dyDescent="0.3">
      <c r="P9613" s="49"/>
      <c r="Q9613" s="48"/>
    </row>
    <row r="9614" spans="16:17" x14ac:dyDescent="0.3">
      <c r="P9614" s="49"/>
      <c r="Q9614" s="48"/>
    </row>
    <row r="9615" spans="16:17" x14ac:dyDescent="0.3">
      <c r="P9615" s="49"/>
      <c r="Q9615" s="48"/>
    </row>
    <row r="9616" spans="16:17" x14ac:dyDescent="0.3">
      <c r="P9616" s="49"/>
      <c r="Q9616" s="48"/>
    </row>
    <row r="9617" spans="16:17" x14ac:dyDescent="0.3">
      <c r="P9617" s="49"/>
      <c r="Q9617" s="48"/>
    </row>
    <row r="9618" spans="16:17" x14ac:dyDescent="0.3">
      <c r="P9618" s="49"/>
      <c r="Q9618" s="48"/>
    </row>
    <row r="9619" spans="16:17" x14ac:dyDescent="0.3">
      <c r="P9619" s="49"/>
      <c r="Q9619" s="48"/>
    </row>
    <row r="9620" spans="16:17" x14ac:dyDescent="0.3">
      <c r="P9620" s="49"/>
      <c r="Q9620" s="48"/>
    </row>
    <row r="9621" spans="16:17" x14ac:dyDescent="0.3">
      <c r="P9621" s="49"/>
      <c r="Q9621" s="48"/>
    </row>
    <row r="9622" spans="16:17" x14ac:dyDescent="0.3">
      <c r="P9622" s="49"/>
      <c r="Q9622" s="48"/>
    </row>
    <row r="9623" spans="16:17" x14ac:dyDescent="0.3">
      <c r="P9623" s="49"/>
      <c r="Q9623" s="48"/>
    </row>
    <row r="9624" spans="16:17" x14ac:dyDescent="0.3">
      <c r="P9624" s="49"/>
      <c r="Q9624" s="48"/>
    </row>
    <row r="9625" spans="16:17" x14ac:dyDescent="0.3">
      <c r="P9625" s="49"/>
      <c r="Q9625" s="48"/>
    </row>
    <row r="9626" spans="16:17" x14ac:dyDescent="0.3">
      <c r="P9626" s="49"/>
      <c r="Q9626" s="48"/>
    </row>
    <row r="9627" spans="16:17" x14ac:dyDescent="0.3">
      <c r="P9627" s="49"/>
      <c r="Q9627" s="48"/>
    </row>
    <row r="9628" spans="16:17" x14ac:dyDescent="0.3">
      <c r="P9628" s="49"/>
      <c r="Q9628" s="48"/>
    </row>
    <row r="9629" spans="16:17" x14ac:dyDescent="0.3">
      <c r="P9629" s="49"/>
      <c r="Q9629" s="48"/>
    </row>
    <row r="9630" spans="16:17" x14ac:dyDescent="0.3">
      <c r="P9630" s="49"/>
      <c r="Q9630" s="48"/>
    </row>
    <row r="9631" spans="16:17" x14ac:dyDescent="0.3">
      <c r="P9631" s="49"/>
      <c r="Q9631" s="48"/>
    </row>
    <row r="9632" spans="16:17" x14ac:dyDescent="0.3">
      <c r="P9632" s="49"/>
      <c r="Q9632" s="48"/>
    </row>
    <row r="9633" spans="16:17" x14ac:dyDescent="0.3">
      <c r="P9633" s="49"/>
      <c r="Q9633" s="48"/>
    </row>
    <row r="9634" spans="16:17" x14ac:dyDescent="0.3">
      <c r="P9634" s="49"/>
      <c r="Q9634" s="48"/>
    </row>
    <row r="9635" spans="16:17" x14ac:dyDescent="0.3">
      <c r="P9635" s="49"/>
      <c r="Q9635" s="48"/>
    </row>
    <row r="9636" spans="16:17" x14ac:dyDescent="0.3">
      <c r="P9636" s="49"/>
      <c r="Q9636" s="48"/>
    </row>
    <row r="9637" spans="16:17" x14ac:dyDescent="0.3">
      <c r="P9637" s="49"/>
      <c r="Q9637" s="48"/>
    </row>
    <row r="9638" spans="16:17" x14ac:dyDescent="0.3">
      <c r="P9638" s="49"/>
      <c r="Q9638" s="48"/>
    </row>
    <row r="9639" spans="16:17" x14ac:dyDescent="0.3">
      <c r="P9639" s="49"/>
      <c r="Q9639" s="48"/>
    </row>
    <row r="9640" spans="16:17" x14ac:dyDescent="0.3">
      <c r="P9640" s="49"/>
      <c r="Q9640" s="48"/>
    </row>
    <row r="9641" spans="16:17" x14ac:dyDescent="0.3">
      <c r="P9641" s="49"/>
      <c r="Q9641" s="48"/>
    </row>
    <row r="9642" spans="16:17" x14ac:dyDescent="0.3">
      <c r="P9642" s="49"/>
      <c r="Q9642" s="48"/>
    </row>
    <row r="9643" spans="16:17" x14ac:dyDescent="0.3">
      <c r="P9643" s="49"/>
      <c r="Q9643" s="48"/>
    </row>
    <row r="9644" spans="16:17" x14ac:dyDescent="0.3">
      <c r="P9644" s="49"/>
      <c r="Q9644" s="48"/>
    </row>
    <row r="9645" spans="16:17" x14ac:dyDescent="0.3">
      <c r="P9645" s="49"/>
      <c r="Q9645" s="48"/>
    </row>
    <row r="9646" spans="16:17" x14ac:dyDescent="0.3">
      <c r="P9646" s="49"/>
      <c r="Q9646" s="48"/>
    </row>
    <row r="9647" spans="16:17" x14ac:dyDescent="0.3">
      <c r="P9647" s="49"/>
      <c r="Q9647" s="48"/>
    </row>
    <row r="9648" spans="16:17" x14ac:dyDescent="0.3">
      <c r="P9648" s="49"/>
      <c r="Q9648" s="48"/>
    </row>
    <row r="9649" spans="16:17" x14ac:dyDescent="0.3">
      <c r="P9649" s="49"/>
      <c r="Q9649" s="48"/>
    </row>
    <row r="9650" spans="16:17" x14ac:dyDescent="0.3">
      <c r="P9650" s="49"/>
      <c r="Q9650" s="48"/>
    </row>
    <row r="9651" spans="16:17" x14ac:dyDescent="0.3">
      <c r="P9651" s="49"/>
      <c r="Q9651" s="48"/>
    </row>
    <row r="9652" spans="16:17" x14ac:dyDescent="0.3">
      <c r="P9652" s="49"/>
      <c r="Q9652" s="48"/>
    </row>
    <row r="9653" spans="16:17" x14ac:dyDescent="0.3">
      <c r="P9653" s="49"/>
      <c r="Q9653" s="48"/>
    </row>
    <row r="9654" spans="16:17" x14ac:dyDescent="0.3">
      <c r="P9654" s="49"/>
      <c r="Q9654" s="48"/>
    </row>
    <row r="9655" spans="16:17" x14ac:dyDescent="0.3">
      <c r="P9655" s="49"/>
      <c r="Q9655" s="48"/>
    </row>
    <row r="9656" spans="16:17" x14ac:dyDescent="0.3">
      <c r="P9656" s="49"/>
      <c r="Q9656" s="48"/>
    </row>
    <row r="9657" spans="16:17" x14ac:dyDescent="0.3">
      <c r="P9657" s="49"/>
      <c r="Q9657" s="48"/>
    </row>
    <row r="9658" spans="16:17" x14ac:dyDescent="0.3">
      <c r="P9658" s="49"/>
      <c r="Q9658" s="48"/>
    </row>
    <row r="9659" spans="16:17" x14ac:dyDescent="0.3">
      <c r="P9659" s="49"/>
      <c r="Q9659" s="48"/>
    </row>
    <row r="9660" spans="16:17" x14ac:dyDescent="0.3">
      <c r="P9660" s="49"/>
      <c r="Q9660" s="48"/>
    </row>
    <row r="9661" spans="16:17" x14ac:dyDescent="0.3">
      <c r="P9661" s="49"/>
      <c r="Q9661" s="48"/>
    </row>
    <row r="9662" spans="16:17" x14ac:dyDescent="0.3">
      <c r="P9662" s="49"/>
      <c r="Q9662" s="48"/>
    </row>
    <row r="9663" spans="16:17" x14ac:dyDescent="0.3">
      <c r="P9663" s="49"/>
      <c r="Q9663" s="48"/>
    </row>
    <row r="9664" spans="16:17" x14ac:dyDescent="0.3">
      <c r="P9664" s="49"/>
      <c r="Q9664" s="48"/>
    </row>
    <row r="9665" spans="16:17" x14ac:dyDescent="0.3">
      <c r="P9665" s="49"/>
      <c r="Q9665" s="48"/>
    </row>
    <row r="9666" spans="16:17" x14ac:dyDescent="0.3">
      <c r="P9666" s="49"/>
      <c r="Q9666" s="48"/>
    </row>
    <row r="9667" spans="16:17" x14ac:dyDescent="0.3">
      <c r="P9667" s="49"/>
      <c r="Q9667" s="48"/>
    </row>
    <row r="9668" spans="16:17" x14ac:dyDescent="0.3">
      <c r="P9668" s="49"/>
      <c r="Q9668" s="48"/>
    </row>
    <row r="9669" spans="16:17" x14ac:dyDescent="0.3">
      <c r="P9669" s="49"/>
      <c r="Q9669" s="48"/>
    </row>
    <row r="9670" spans="16:17" x14ac:dyDescent="0.3">
      <c r="P9670" s="49"/>
      <c r="Q9670" s="48"/>
    </row>
    <row r="9671" spans="16:17" x14ac:dyDescent="0.3">
      <c r="P9671" s="49"/>
      <c r="Q9671" s="48"/>
    </row>
    <row r="9672" spans="16:17" x14ac:dyDescent="0.3">
      <c r="P9672" s="49"/>
      <c r="Q9672" s="48"/>
    </row>
    <row r="9673" spans="16:17" x14ac:dyDescent="0.3">
      <c r="P9673" s="49"/>
      <c r="Q9673" s="48"/>
    </row>
    <row r="9674" spans="16:17" x14ac:dyDescent="0.3">
      <c r="P9674" s="49"/>
      <c r="Q9674" s="48"/>
    </row>
    <row r="9675" spans="16:17" x14ac:dyDescent="0.3">
      <c r="P9675" s="49"/>
      <c r="Q9675" s="48"/>
    </row>
    <row r="9676" spans="16:17" x14ac:dyDescent="0.3">
      <c r="P9676" s="49"/>
      <c r="Q9676" s="48"/>
    </row>
    <row r="9677" spans="16:17" x14ac:dyDescent="0.3">
      <c r="P9677" s="49"/>
      <c r="Q9677" s="48"/>
    </row>
    <row r="9678" spans="16:17" x14ac:dyDescent="0.3">
      <c r="P9678" s="49"/>
      <c r="Q9678" s="48"/>
    </row>
    <row r="9679" spans="16:17" x14ac:dyDescent="0.3">
      <c r="P9679" s="49"/>
      <c r="Q9679" s="48"/>
    </row>
    <row r="9680" spans="16:17" x14ac:dyDescent="0.3">
      <c r="P9680" s="49"/>
      <c r="Q9680" s="48"/>
    </row>
    <row r="9681" spans="16:17" x14ac:dyDescent="0.3">
      <c r="P9681" s="49"/>
      <c r="Q9681" s="48"/>
    </row>
    <row r="9682" spans="16:17" x14ac:dyDescent="0.3">
      <c r="P9682" s="49"/>
      <c r="Q9682" s="48"/>
    </row>
    <row r="9683" spans="16:17" x14ac:dyDescent="0.3">
      <c r="P9683" s="49"/>
      <c r="Q9683" s="48"/>
    </row>
    <row r="9684" spans="16:17" x14ac:dyDescent="0.3">
      <c r="P9684" s="49"/>
      <c r="Q9684" s="48"/>
    </row>
    <row r="9685" spans="16:17" x14ac:dyDescent="0.3">
      <c r="P9685" s="49"/>
      <c r="Q9685" s="48"/>
    </row>
    <row r="9686" spans="16:17" x14ac:dyDescent="0.3">
      <c r="P9686" s="49"/>
      <c r="Q9686" s="48"/>
    </row>
    <row r="9687" spans="16:17" x14ac:dyDescent="0.3">
      <c r="P9687" s="49"/>
      <c r="Q9687" s="48"/>
    </row>
    <row r="9688" spans="16:17" x14ac:dyDescent="0.3">
      <c r="P9688" s="49"/>
      <c r="Q9688" s="48"/>
    </row>
    <row r="9689" spans="16:17" x14ac:dyDescent="0.3">
      <c r="P9689" s="49"/>
      <c r="Q9689" s="48"/>
    </row>
    <row r="9690" spans="16:17" x14ac:dyDescent="0.3">
      <c r="P9690" s="49"/>
      <c r="Q9690" s="48"/>
    </row>
    <row r="9691" spans="16:17" x14ac:dyDescent="0.3">
      <c r="P9691" s="49"/>
      <c r="Q9691" s="48"/>
    </row>
    <row r="9692" spans="16:17" x14ac:dyDescent="0.3">
      <c r="P9692" s="49"/>
      <c r="Q9692" s="48"/>
    </row>
    <row r="9693" spans="16:17" x14ac:dyDescent="0.3">
      <c r="P9693" s="49"/>
      <c r="Q9693" s="48"/>
    </row>
    <row r="9694" spans="16:17" x14ac:dyDescent="0.3">
      <c r="P9694" s="49"/>
      <c r="Q9694" s="48"/>
    </row>
    <row r="9695" spans="16:17" x14ac:dyDescent="0.3">
      <c r="P9695" s="49"/>
      <c r="Q9695" s="48"/>
    </row>
    <row r="9696" spans="16:17" x14ac:dyDescent="0.3">
      <c r="P9696" s="49"/>
      <c r="Q9696" s="48"/>
    </row>
    <row r="9697" spans="16:17" x14ac:dyDescent="0.3">
      <c r="P9697" s="49"/>
      <c r="Q9697" s="48"/>
    </row>
    <row r="9698" spans="16:17" x14ac:dyDescent="0.3">
      <c r="P9698" s="49"/>
      <c r="Q9698" s="48"/>
    </row>
    <row r="9699" spans="16:17" x14ac:dyDescent="0.3">
      <c r="P9699" s="49"/>
      <c r="Q9699" s="48"/>
    </row>
    <row r="9700" spans="16:17" x14ac:dyDescent="0.3">
      <c r="P9700" s="49"/>
      <c r="Q9700" s="48"/>
    </row>
    <row r="9701" spans="16:17" x14ac:dyDescent="0.3">
      <c r="P9701" s="49"/>
      <c r="Q9701" s="48"/>
    </row>
    <row r="9702" spans="16:17" x14ac:dyDescent="0.3">
      <c r="P9702" s="49"/>
      <c r="Q9702" s="48"/>
    </row>
    <row r="9703" spans="16:17" x14ac:dyDescent="0.3">
      <c r="P9703" s="49"/>
      <c r="Q9703" s="48"/>
    </row>
    <row r="9704" spans="16:17" x14ac:dyDescent="0.3">
      <c r="P9704" s="49"/>
      <c r="Q9704" s="48"/>
    </row>
    <row r="9705" spans="16:17" x14ac:dyDescent="0.3">
      <c r="P9705" s="49"/>
      <c r="Q9705" s="48"/>
    </row>
    <row r="9706" spans="16:17" x14ac:dyDescent="0.3">
      <c r="P9706" s="49"/>
      <c r="Q9706" s="48"/>
    </row>
    <row r="9707" spans="16:17" x14ac:dyDescent="0.3">
      <c r="P9707" s="49"/>
      <c r="Q9707" s="48"/>
    </row>
    <row r="9708" spans="16:17" x14ac:dyDescent="0.3">
      <c r="P9708" s="49"/>
      <c r="Q9708" s="48"/>
    </row>
    <row r="9709" spans="16:17" x14ac:dyDescent="0.3">
      <c r="P9709" s="49"/>
      <c r="Q9709" s="48"/>
    </row>
    <row r="9710" spans="16:17" x14ac:dyDescent="0.3">
      <c r="P9710" s="49"/>
      <c r="Q9710" s="48"/>
    </row>
    <row r="9711" spans="16:17" x14ac:dyDescent="0.3">
      <c r="P9711" s="49"/>
      <c r="Q9711" s="48"/>
    </row>
    <row r="9712" spans="16:17" x14ac:dyDescent="0.3">
      <c r="P9712" s="49"/>
      <c r="Q9712" s="48"/>
    </row>
    <row r="9713" spans="16:17" x14ac:dyDescent="0.3">
      <c r="P9713" s="49"/>
      <c r="Q9713" s="48"/>
    </row>
    <row r="9714" spans="16:17" x14ac:dyDescent="0.3">
      <c r="P9714" s="49"/>
      <c r="Q9714" s="48"/>
    </row>
    <row r="9715" spans="16:17" x14ac:dyDescent="0.3">
      <c r="P9715" s="49"/>
      <c r="Q9715" s="48"/>
    </row>
    <row r="9716" spans="16:17" x14ac:dyDescent="0.3">
      <c r="P9716" s="49"/>
      <c r="Q9716" s="48"/>
    </row>
    <row r="9717" spans="16:17" x14ac:dyDescent="0.3">
      <c r="P9717" s="49"/>
      <c r="Q9717" s="48"/>
    </row>
    <row r="9718" spans="16:17" x14ac:dyDescent="0.3">
      <c r="P9718" s="49"/>
      <c r="Q9718" s="48"/>
    </row>
    <row r="9719" spans="16:17" x14ac:dyDescent="0.3">
      <c r="P9719" s="49"/>
      <c r="Q9719" s="48"/>
    </row>
    <row r="9720" spans="16:17" x14ac:dyDescent="0.3">
      <c r="P9720" s="49"/>
      <c r="Q9720" s="48"/>
    </row>
    <row r="9721" spans="16:17" x14ac:dyDescent="0.3">
      <c r="P9721" s="49"/>
      <c r="Q9721" s="48"/>
    </row>
    <row r="9722" spans="16:17" x14ac:dyDescent="0.3">
      <c r="P9722" s="49"/>
      <c r="Q9722" s="48"/>
    </row>
    <row r="9723" spans="16:17" x14ac:dyDescent="0.3">
      <c r="P9723" s="49"/>
      <c r="Q9723" s="48"/>
    </row>
    <row r="9724" spans="16:17" x14ac:dyDescent="0.3">
      <c r="P9724" s="49"/>
      <c r="Q9724" s="48"/>
    </row>
    <row r="9725" spans="16:17" x14ac:dyDescent="0.3">
      <c r="P9725" s="49"/>
      <c r="Q9725" s="48"/>
    </row>
    <row r="9726" spans="16:17" x14ac:dyDescent="0.3">
      <c r="P9726" s="49"/>
      <c r="Q9726" s="48"/>
    </row>
    <row r="9727" spans="16:17" x14ac:dyDescent="0.3">
      <c r="P9727" s="49"/>
      <c r="Q9727" s="48"/>
    </row>
    <row r="9728" spans="16:17" x14ac:dyDescent="0.3">
      <c r="P9728" s="49"/>
      <c r="Q9728" s="48"/>
    </row>
    <row r="9729" spans="16:17" x14ac:dyDescent="0.3">
      <c r="P9729" s="49"/>
      <c r="Q9729" s="48"/>
    </row>
    <row r="9730" spans="16:17" x14ac:dyDescent="0.3">
      <c r="P9730" s="49"/>
      <c r="Q9730" s="48"/>
    </row>
    <row r="9731" spans="16:17" x14ac:dyDescent="0.3">
      <c r="P9731" s="49"/>
      <c r="Q9731" s="48"/>
    </row>
    <row r="9732" spans="16:17" x14ac:dyDescent="0.3">
      <c r="P9732" s="49"/>
      <c r="Q9732" s="48"/>
    </row>
    <row r="9733" spans="16:17" x14ac:dyDescent="0.3">
      <c r="P9733" s="49"/>
      <c r="Q9733" s="48"/>
    </row>
    <row r="9734" spans="16:17" x14ac:dyDescent="0.3">
      <c r="P9734" s="49"/>
      <c r="Q9734" s="48"/>
    </row>
    <row r="9735" spans="16:17" x14ac:dyDescent="0.3">
      <c r="P9735" s="49"/>
      <c r="Q9735" s="48"/>
    </row>
    <row r="9736" spans="16:17" x14ac:dyDescent="0.3">
      <c r="P9736" s="49"/>
      <c r="Q9736" s="48"/>
    </row>
    <row r="9737" spans="16:17" x14ac:dyDescent="0.3">
      <c r="P9737" s="49"/>
      <c r="Q9737" s="48"/>
    </row>
    <row r="9738" spans="16:17" x14ac:dyDescent="0.3">
      <c r="P9738" s="49"/>
      <c r="Q9738" s="48"/>
    </row>
    <row r="9739" spans="16:17" x14ac:dyDescent="0.3">
      <c r="P9739" s="49"/>
      <c r="Q9739" s="48"/>
    </row>
    <row r="9740" spans="16:17" x14ac:dyDescent="0.3">
      <c r="P9740" s="49"/>
      <c r="Q9740" s="48"/>
    </row>
    <row r="9741" spans="16:17" x14ac:dyDescent="0.3">
      <c r="P9741" s="49"/>
      <c r="Q9741" s="48"/>
    </row>
    <row r="9742" spans="16:17" x14ac:dyDescent="0.3">
      <c r="P9742" s="49"/>
      <c r="Q9742" s="48"/>
    </row>
    <row r="9743" spans="16:17" x14ac:dyDescent="0.3">
      <c r="P9743" s="49"/>
      <c r="Q9743" s="48"/>
    </row>
    <row r="9744" spans="16:17" x14ac:dyDescent="0.3">
      <c r="P9744" s="49"/>
      <c r="Q9744" s="48"/>
    </row>
    <row r="9745" spans="16:17" x14ac:dyDescent="0.3">
      <c r="P9745" s="49"/>
      <c r="Q9745" s="48"/>
    </row>
    <row r="9746" spans="16:17" x14ac:dyDescent="0.3">
      <c r="P9746" s="49"/>
      <c r="Q9746" s="48"/>
    </row>
    <row r="9747" spans="16:17" x14ac:dyDescent="0.3">
      <c r="P9747" s="49"/>
      <c r="Q9747" s="48"/>
    </row>
    <row r="9748" spans="16:17" x14ac:dyDescent="0.3">
      <c r="P9748" s="49"/>
      <c r="Q9748" s="48"/>
    </row>
    <row r="9749" spans="16:17" x14ac:dyDescent="0.3">
      <c r="P9749" s="49"/>
      <c r="Q9749" s="48"/>
    </row>
    <row r="9750" spans="16:17" x14ac:dyDescent="0.3">
      <c r="P9750" s="49"/>
      <c r="Q9750" s="48"/>
    </row>
    <row r="9751" spans="16:17" x14ac:dyDescent="0.3">
      <c r="P9751" s="49"/>
      <c r="Q9751" s="48"/>
    </row>
    <row r="9752" spans="16:17" x14ac:dyDescent="0.3">
      <c r="P9752" s="49"/>
      <c r="Q9752" s="48"/>
    </row>
    <row r="9753" spans="16:17" x14ac:dyDescent="0.3">
      <c r="P9753" s="49"/>
      <c r="Q9753" s="48"/>
    </row>
    <row r="9754" spans="16:17" x14ac:dyDescent="0.3">
      <c r="P9754" s="49"/>
      <c r="Q9754" s="48"/>
    </row>
    <row r="9755" spans="16:17" x14ac:dyDescent="0.3">
      <c r="P9755" s="49"/>
      <c r="Q9755" s="48"/>
    </row>
    <row r="9756" spans="16:17" x14ac:dyDescent="0.3">
      <c r="P9756" s="49"/>
      <c r="Q9756" s="48"/>
    </row>
    <row r="9757" spans="16:17" x14ac:dyDescent="0.3">
      <c r="P9757" s="49"/>
      <c r="Q9757" s="48"/>
    </row>
    <row r="9758" spans="16:17" x14ac:dyDescent="0.3">
      <c r="P9758" s="49"/>
      <c r="Q9758" s="48"/>
    </row>
    <row r="9759" spans="16:17" x14ac:dyDescent="0.3">
      <c r="P9759" s="49"/>
      <c r="Q9759" s="48"/>
    </row>
    <row r="9760" spans="16:17" x14ac:dyDescent="0.3">
      <c r="P9760" s="49"/>
      <c r="Q9760" s="48"/>
    </row>
    <row r="9761" spans="16:17" x14ac:dyDescent="0.3">
      <c r="P9761" s="49"/>
      <c r="Q9761" s="48"/>
    </row>
    <row r="9762" spans="16:17" x14ac:dyDescent="0.3">
      <c r="P9762" s="49"/>
      <c r="Q9762" s="48"/>
    </row>
    <row r="9763" spans="16:17" x14ac:dyDescent="0.3">
      <c r="P9763" s="49"/>
      <c r="Q9763" s="48"/>
    </row>
    <row r="9764" spans="16:17" x14ac:dyDescent="0.3">
      <c r="P9764" s="49"/>
      <c r="Q9764" s="48"/>
    </row>
    <row r="9765" spans="16:17" x14ac:dyDescent="0.3">
      <c r="P9765" s="49"/>
      <c r="Q9765" s="48"/>
    </row>
    <row r="9766" spans="16:17" x14ac:dyDescent="0.3">
      <c r="P9766" s="49"/>
      <c r="Q9766" s="48"/>
    </row>
    <row r="9767" spans="16:17" x14ac:dyDescent="0.3">
      <c r="P9767" s="49"/>
      <c r="Q9767" s="48"/>
    </row>
    <row r="9768" spans="16:17" x14ac:dyDescent="0.3">
      <c r="P9768" s="49"/>
      <c r="Q9768" s="48"/>
    </row>
    <row r="9769" spans="16:17" x14ac:dyDescent="0.3">
      <c r="P9769" s="49"/>
      <c r="Q9769" s="48"/>
    </row>
    <row r="9770" spans="16:17" x14ac:dyDescent="0.3">
      <c r="P9770" s="49"/>
      <c r="Q9770" s="48"/>
    </row>
    <row r="9771" spans="16:17" x14ac:dyDescent="0.3">
      <c r="P9771" s="49"/>
      <c r="Q9771" s="48"/>
    </row>
    <row r="9772" spans="16:17" x14ac:dyDescent="0.3">
      <c r="P9772" s="49"/>
      <c r="Q9772" s="48"/>
    </row>
    <row r="9773" spans="16:17" x14ac:dyDescent="0.3">
      <c r="P9773" s="49"/>
      <c r="Q9773" s="48"/>
    </row>
    <row r="9774" spans="16:17" x14ac:dyDescent="0.3">
      <c r="P9774" s="49"/>
      <c r="Q9774" s="48"/>
    </row>
    <row r="9775" spans="16:17" x14ac:dyDescent="0.3">
      <c r="P9775" s="49"/>
      <c r="Q9775" s="48"/>
    </row>
    <row r="9776" spans="16:17" x14ac:dyDescent="0.3">
      <c r="P9776" s="49"/>
      <c r="Q9776" s="48"/>
    </row>
    <row r="9777" spans="16:17" x14ac:dyDescent="0.3">
      <c r="P9777" s="49"/>
      <c r="Q9777" s="48"/>
    </row>
    <row r="9778" spans="16:17" x14ac:dyDescent="0.3">
      <c r="P9778" s="49"/>
      <c r="Q9778" s="48"/>
    </row>
    <row r="9779" spans="16:17" x14ac:dyDescent="0.3">
      <c r="P9779" s="49"/>
      <c r="Q9779" s="48"/>
    </row>
    <row r="9780" spans="16:17" x14ac:dyDescent="0.3">
      <c r="P9780" s="49"/>
      <c r="Q9780" s="48"/>
    </row>
    <row r="9781" spans="16:17" x14ac:dyDescent="0.3">
      <c r="P9781" s="49"/>
      <c r="Q9781" s="48"/>
    </row>
    <row r="9782" spans="16:17" x14ac:dyDescent="0.3">
      <c r="P9782" s="49"/>
      <c r="Q9782" s="48"/>
    </row>
    <row r="9783" spans="16:17" x14ac:dyDescent="0.3">
      <c r="P9783" s="49"/>
      <c r="Q9783" s="48"/>
    </row>
    <row r="9784" spans="16:17" x14ac:dyDescent="0.3">
      <c r="P9784" s="49"/>
      <c r="Q9784" s="48"/>
    </row>
    <row r="9785" spans="16:17" x14ac:dyDescent="0.3">
      <c r="P9785" s="49"/>
      <c r="Q9785" s="48"/>
    </row>
    <row r="9786" spans="16:17" x14ac:dyDescent="0.3">
      <c r="P9786" s="49"/>
      <c r="Q9786" s="48"/>
    </row>
    <row r="9787" spans="16:17" x14ac:dyDescent="0.3">
      <c r="P9787" s="49"/>
      <c r="Q9787" s="48"/>
    </row>
    <row r="9788" spans="16:17" x14ac:dyDescent="0.3">
      <c r="P9788" s="49"/>
      <c r="Q9788" s="48"/>
    </row>
    <row r="9789" spans="16:17" x14ac:dyDescent="0.3">
      <c r="P9789" s="49"/>
      <c r="Q9789" s="48"/>
    </row>
    <row r="9790" spans="16:17" x14ac:dyDescent="0.3">
      <c r="P9790" s="49"/>
      <c r="Q9790" s="48"/>
    </row>
    <row r="9791" spans="16:17" x14ac:dyDescent="0.3">
      <c r="P9791" s="49"/>
      <c r="Q9791" s="48"/>
    </row>
    <row r="9792" spans="16:17" x14ac:dyDescent="0.3">
      <c r="P9792" s="49"/>
      <c r="Q9792" s="48"/>
    </row>
    <row r="9793" spans="16:17" x14ac:dyDescent="0.3">
      <c r="P9793" s="49"/>
      <c r="Q9793" s="48"/>
    </row>
    <row r="9794" spans="16:17" x14ac:dyDescent="0.3">
      <c r="P9794" s="49"/>
      <c r="Q9794" s="48"/>
    </row>
    <row r="9795" spans="16:17" x14ac:dyDescent="0.3">
      <c r="P9795" s="49"/>
      <c r="Q9795" s="48"/>
    </row>
    <row r="9796" spans="16:17" x14ac:dyDescent="0.3">
      <c r="P9796" s="49"/>
      <c r="Q9796" s="48"/>
    </row>
    <row r="9797" spans="16:17" x14ac:dyDescent="0.3">
      <c r="P9797" s="49"/>
      <c r="Q9797" s="48"/>
    </row>
    <row r="9798" spans="16:17" x14ac:dyDescent="0.3">
      <c r="P9798" s="49"/>
      <c r="Q9798" s="48"/>
    </row>
    <row r="9799" spans="16:17" x14ac:dyDescent="0.3">
      <c r="P9799" s="49"/>
      <c r="Q9799" s="48"/>
    </row>
    <row r="9800" spans="16:17" x14ac:dyDescent="0.3">
      <c r="P9800" s="49"/>
      <c r="Q9800" s="48"/>
    </row>
    <row r="9801" spans="16:17" x14ac:dyDescent="0.3">
      <c r="P9801" s="49"/>
      <c r="Q9801" s="48"/>
    </row>
    <row r="9802" spans="16:17" x14ac:dyDescent="0.3">
      <c r="P9802" s="49"/>
      <c r="Q9802" s="48"/>
    </row>
    <row r="9803" spans="16:17" x14ac:dyDescent="0.3">
      <c r="P9803" s="49"/>
      <c r="Q9803" s="48"/>
    </row>
    <row r="9804" spans="16:17" x14ac:dyDescent="0.3">
      <c r="P9804" s="49"/>
      <c r="Q9804" s="48"/>
    </row>
    <row r="9805" spans="16:17" x14ac:dyDescent="0.3">
      <c r="P9805" s="49"/>
      <c r="Q9805" s="48"/>
    </row>
    <row r="9806" spans="16:17" x14ac:dyDescent="0.3">
      <c r="P9806" s="49"/>
      <c r="Q9806" s="48"/>
    </row>
    <row r="9807" spans="16:17" x14ac:dyDescent="0.3">
      <c r="P9807" s="49"/>
      <c r="Q9807" s="48"/>
    </row>
    <row r="9808" spans="16:17" x14ac:dyDescent="0.3">
      <c r="P9808" s="49"/>
      <c r="Q9808" s="48"/>
    </row>
    <row r="9809" spans="16:17" x14ac:dyDescent="0.3">
      <c r="P9809" s="49"/>
      <c r="Q9809" s="48"/>
    </row>
    <row r="9810" spans="16:17" x14ac:dyDescent="0.3">
      <c r="P9810" s="49"/>
      <c r="Q9810" s="48"/>
    </row>
    <row r="9811" spans="16:17" x14ac:dyDescent="0.3">
      <c r="P9811" s="49"/>
      <c r="Q9811" s="48"/>
    </row>
    <row r="9812" spans="16:17" x14ac:dyDescent="0.3">
      <c r="P9812" s="49"/>
      <c r="Q9812" s="48"/>
    </row>
    <row r="9813" spans="16:17" x14ac:dyDescent="0.3">
      <c r="P9813" s="49"/>
      <c r="Q9813" s="48"/>
    </row>
    <row r="9814" spans="16:17" x14ac:dyDescent="0.3">
      <c r="P9814" s="49"/>
      <c r="Q9814" s="48"/>
    </row>
    <row r="9815" spans="16:17" x14ac:dyDescent="0.3">
      <c r="P9815" s="49"/>
      <c r="Q9815" s="48"/>
    </row>
    <row r="9816" spans="16:17" x14ac:dyDescent="0.3">
      <c r="P9816" s="49"/>
      <c r="Q9816" s="48"/>
    </row>
    <row r="9817" spans="16:17" x14ac:dyDescent="0.3">
      <c r="P9817" s="49"/>
      <c r="Q9817" s="48"/>
    </row>
    <row r="9818" spans="16:17" x14ac:dyDescent="0.3">
      <c r="P9818" s="49"/>
      <c r="Q9818" s="48"/>
    </row>
    <row r="9819" spans="16:17" x14ac:dyDescent="0.3">
      <c r="P9819" s="49"/>
      <c r="Q9819" s="48"/>
    </row>
    <row r="9820" spans="16:17" x14ac:dyDescent="0.3">
      <c r="P9820" s="49"/>
      <c r="Q9820" s="48"/>
    </row>
    <row r="9821" spans="16:17" x14ac:dyDescent="0.3">
      <c r="P9821" s="49"/>
      <c r="Q9821" s="48"/>
    </row>
    <row r="9822" spans="16:17" x14ac:dyDescent="0.3">
      <c r="P9822" s="49"/>
      <c r="Q9822" s="48"/>
    </row>
    <row r="9823" spans="16:17" x14ac:dyDescent="0.3">
      <c r="P9823" s="49"/>
      <c r="Q9823" s="48"/>
    </row>
    <row r="9824" spans="16:17" x14ac:dyDescent="0.3">
      <c r="P9824" s="49"/>
      <c r="Q9824" s="48"/>
    </row>
    <row r="9825" spans="16:17" x14ac:dyDescent="0.3">
      <c r="P9825" s="49"/>
      <c r="Q9825" s="48"/>
    </row>
    <row r="9826" spans="16:17" x14ac:dyDescent="0.3">
      <c r="P9826" s="49"/>
      <c r="Q9826" s="48"/>
    </row>
    <row r="9827" spans="16:17" x14ac:dyDescent="0.3">
      <c r="P9827" s="49"/>
      <c r="Q9827" s="48"/>
    </row>
    <row r="9828" spans="16:17" x14ac:dyDescent="0.3">
      <c r="P9828" s="49"/>
      <c r="Q9828" s="48"/>
    </row>
    <row r="9829" spans="16:17" x14ac:dyDescent="0.3">
      <c r="P9829" s="49"/>
      <c r="Q9829" s="48"/>
    </row>
    <row r="9830" spans="16:17" x14ac:dyDescent="0.3">
      <c r="P9830" s="49"/>
      <c r="Q9830" s="48"/>
    </row>
    <row r="9831" spans="16:17" x14ac:dyDescent="0.3">
      <c r="P9831" s="49"/>
      <c r="Q9831" s="48"/>
    </row>
    <row r="9832" spans="16:17" x14ac:dyDescent="0.3">
      <c r="P9832" s="49"/>
      <c r="Q9832" s="48"/>
    </row>
    <row r="9833" spans="16:17" x14ac:dyDescent="0.3">
      <c r="P9833" s="49"/>
      <c r="Q9833" s="48"/>
    </row>
    <row r="9834" spans="16:17" x14ac:dyDescent="0.3">
      <c r="P9834" s="49"/>
      <c r="Q9834" s="48"/>
    </row>
    <row r="9835" spans="16:17" x14ac:dyDescent="0.3">
      <c r="P9835" s="49"/>
      <c r="Q9835" s="48"/>
    </row>
    <row r="9836" spans="16:17" x14ac:dyDescent="0.3">
      <c r="P9836" s="49"/>
      <c r="Q9836" s="48"/>
    </row>
    <row r="9837" spans="16:17" x14ac:dyDescent="0.3">
      <c r="P9837" s="49"/>
      <c r="Q9837" s="48"/>
    </row>
    <row r="9838" spans="16:17" x14ac:dyDescent="0.3">
      <c r="P9838" s="49"/>
      <c r="Q9838" s="48"/>
    </row>
    <row r="9839" spans="16:17" x14ac:dyDescent="0.3">
      <c r="P9839" s="49"/>
      <c r="Q9839" s="48"/>
    </row>
    <row r="9840" spans="16:17" x14ac:dyDescent="0.3">
      <c r="P9840" s="49"/>
      <c r="Q9840" s="48"/>
    </row>
    <row r="9841" spans="16:17" x14ac:dyDescent="0.3">
      <c r="P9841" s="49"/>
      <c r="Q9841" s="48"/>
    </row>
    <row r="9842" spans="16:17" x14ac:dyDescent="0.3">
      <c r="P9842" s="49"/>
      <c r="Q9842" s="48"/>
    </row>
    <row r="9843" spans="16:17" x14ac:dyDescent="0.3">
      <c r="P9843" s="49"/>
      <c r="Q9843" s="48"/>
    </row>
    <row r="9844" spans="16:17" x14ac:dyDescent="0.3">
      <c r="P9844" s="49"/>
      <c r="Q9844" s="48"/>
    </row>
    <row r="9845" spans="16:17" x14ac:dyDescent="0.3">
      <c r="P9845" s="49"/>
      <c r="Q9845" s="48"/>
    </row>
    <row r="9846" spans="16:17" x14ac:dyDescent="0.3">
      <c r="P9846" s="49"/>
      <c r="Q9846" s="48"/>
    </row>
    <row r="9847" spans="16:17" x14ac:dyDescent="0.3">
      <c r="P9847" s="49"/>
      <c r="Q9847" s="48"/>
    </row>
    <row r="9848" spans="16:17" x14ac:dyDescent="0.3">
      <c r="P9848" s="49"/>
      <c r="Q9848" s="48"/>
    </row>
    <row r="9849" spans="16:17" x14ac:dyDescent="0.3">
      <c r="P9849" s="49"/>
      <c r="Q9849" s="48"/>
    </row>
    <row r="9850" spans="16:17" x14ac:dyDescent="0.3">
      <c r="P9850" s="49"/>
      <c r="Q9850" s="48"/>
    </row>
    <row r="9851" spans="16:17" x14ac:dyDescent="0.3">
      <c r="P9851" s="49"/>
      <c r="Q9851" s="48"/>
    </row>
    <row r="9852" spans="16:17" x14ac:dyDescent="0.3">
      <c r="P9852" s="49"/>
      <c r="Q9852" s="48"/>
    </row>
    <row r="9853" spans="16:17" x14ac:dyDescent="0.3">
      <c r="P9853" s="49"/>
      <c r="Q9853" s="48"/>
    </row>
    <row r="9854" spans="16:17" x14ac:dyDescent="0.3">
      <c r="P9854" s="49"/>
      <c r="Q9854" s="48"/>
    </row>
    <row r="9855" spans="16:17" x14ac:dyDescent="0.3">
      <c r="P9855" s="49"/>
      <c r="Q9855" s="48"/>
    </row>
    <row r="9856" spans="16:17" x14ac:dyDescent="0.3">
      <c r="P9856" s="49"/>
      <c r="Q9856" s="48"/>
    </row>
    <row r="9857" spans="16:17" x14ac:dyDescent="0.3">
      <c r="P9857" s="49"/>
      <c r="Q9857" s="48"/>
    </row>
    <row r="9858" spans="16:17" x14ac:dyDescent="0.3">
      <c r="P9858" s="49"/>
      <c r="Q9858" s="48"/>
    </row>
    <row r="9859" spans="16:17" x14ac:dyDescent="0.3">
      <c r="P9859" s="49"/>
      <c r="Q9859" s="48"/>
    </row>
    <row r="9860" spans="16:17" x14ac:dyDescent="0.3">
      <c r="P9860" s="49"/>
      <c r="Q9860" s="48"/>
    </row>
    <row r="9861" spans="16:17" x14ac:dyDescent="0.3">
      <c r="P9861" s="49"/>
      <c r="Q9861" s="48"/>
    </row>
    <row r="9862" spans="16:17" x14ac:dyDescent="0.3">
      <c r="P9862" s="49"/>
      <c r="Q9862" s="48"/>
    </row>
    <row r="9863" spans="16:17" x14ac:dyDescent="0.3">
      <c r="P9863" s="49"/>
      <c r="Q9863" s="48"/>
    </row>
    <row r="9864" spans="16:17" x14ac:dyDescent="0.3">
      <c r="P9864" s="49"/>
      <c r="Q9864" s="48"/>
    </row>
    <row r="9865" spans="16:17" x14ac:dyDescent="0.3">
      <c r="P9865" s="49"/>
      <c r="Q9865" s="48"/>
    </row>
    <row r="9866" spans="16:17" x14ac:dyDescent="0.3">
      <c r="P9866" s="49"/>
      <c r="Q9866" s="48"/>
    </row>
    <row r="9867" spans="16:17" x14ac:dyDescent="0.3">
      <c r="P9867" s="49"/>
      <c r="Q9867" s="48"/>
    </row>
    <row r="9868" spans="16:17" x14ac:dyDescent="0.3">
      <c r="P9868" s="49"/>
      <c r="Q9868" s="48"/>
    </row>
    <row r="9869" spans="16:17" x14ac:dyDescent="0.3">
      <c r="P9869" s="49"/>
      <c r="Q9869" s="48"/>
    </row>
    <row r="9870" spans="16:17" x14ac:dyDescent="0.3">
      <c r="P9870" s="49"/>
      <c r="Q9870" s="48"/>
    </row>
    <row r="9871" spans="16:17" x14ac:dyDescent="0.3">
      <c r="P9871" s="49"/>
      <c r="Q9871" s="48"/>
    </row>
    <row r="9872" spans="16:17" x14ac:dyDescent="0.3">
      <c r="P9872" s="49"/>
      <c r="Q9872" s="48"/>
    </row>
    <row r="9873" spans="16:17" x14ac:dyDescent="0.3">
      <c r="P9873" s="49"/>
      <c r="Q9873" s="48"/>
    </row>
    <row r="9874" spans="16:17" x14ac:dyDescent="0.3">
      <c r="P9874" s="49"/>
      <c r="Q9874" s="48"/>
    </row>
    <row r="9875" spans="16:17" x14ac:dyDescent="0.3">
      <c r="P9875" s="49"/>
      <c r="Q9875" s="48"/>
    </row>
    <row r="9876" spans="16:17" x14ac:dyDescent="0.3">
      <c r="P9876" s="49"/>
      <c r="Q9876" s="48"/>
    </row>
    <row r="9877" spans="16:17" x14ac:dyDescent="0.3">
      <c r="P9877" s="49"/>
      <c r="Q9877" s="48"/>
    </row>
    <row r="9878" spans="16:17" x14ac:dyDescent="0.3">
      <c r="P9878" s="49"/>
      <c r="Q9878" s="48"/>
    </row>
    <row r="9879" spans="16:17" x14ac:dyDescent="0.3">
      <c r="P9879" s="49"/>
      <c r="Q9879" s="48"/>
    </row>
    <row r="9880" spans="16:17" x14ac:dyDescent="0.3">
      <c r="P9880" s="49"/>
      <c r="Q9880" s="48"/>
    </row>
    <row r="9881" spans="16:17" x14ac:dyDescent="0.3">
      <c r="P9881" s="49"/>
      <c r="Q9881" s="48"/>
    </row>
    <row r="9882" spans="16:17" x14ac:dyDescent="0.3">
      <c r="P9882" s="49"/>
      <c r="Q9882" s="48"/>
    </row>
    <row r="9883" spans="16:17" x14ac:dyDescent="0.3">
      <c r="P9883" s="49"/>
      <c r="Q9883" s="48"/>
    </row>
    <row r="9884" spans="16:17" x14ac:dyDescent="0.3">
      <c r="P9884" s="49"/>
      <c r="Q9884" s="48"/>
    </row>
    <row r="9885" spans="16:17" x14ac:dyDescent="0.3">
      <c r="P9885" s="49"/>
      <c r="Q9885" s="48"/>
    </row>
    <row r="9886" spans="16:17" x14ac:dyDescent="0.3">
      <c r="P9886" s="49"/>
      <c r="Q9886" s="48"/>
    </row>
    <row r="9887" spans="16:17" x14ac:dyDescent="0.3">
      <c r="P9887" s="49"/>
      <c r="Q9887" s="48"/>
    </row>
    <row r="9888" spans="16:17" x14ac:dyDescent="0.3">
      <c r="P9888" s="49"/>
      <c r="Q9888" s="48"/>
    </row>
    <row r="9889" spans="16:17" x14ac:dyDescent="0.3">
      <c r="P9889" s="49"/>
      <c r="Q9889" s="48"/>
    </row>
    <row r="9890" spans="16:17" x14ac:dyDescent="0.3">
      <c r="P9890" s="49"/>
      <c r="Q9890" s="48"/>
    </row>
    <row r="9891" spans="16:17" x14ac:dyDescent="0.3">
      <c r="P9891" s="49"/>
      <c r="Q9891" s="48"/>
    </row>
    <row r="9892" spans="16:17" x14ac:dyDescent="0.3">
      <c r="P9892" s="49"/>
      <c r="Q9892" s="48"/>
    </row>
    <row r="9893" spans="16:17" x14ac:dyDescent="0.3">
      <c r="P9893" s="49"/>
      <c r="Q9893" s="48"/>
    </row>
    <row r="9894" spans="16:17" x14ac:dyDescent="0.3">
      <c r="P9894" s="49"/>
      <c r="Q9894" s="48"/>
    </row>
    <row r="9895" spans="16:17" x14ac:dyDescent="0.3">
      <c r="P9895" s="49"/>
      <c r="Q9895" s="48"/>
    </row>
    <row r="9896" spans="16:17" x14ac:dyDescent="0.3">
      <c r="P9896" s="49"/>
      <c r="Q9896" s="48"/>
    </row>
    <row r="9897" spans="16:17" x14ac:dyDescent="0.3">
      <c r="P9897" s="49"/>
      <c r="Q9897" s="48"/>
    </row>
    <row r="9898" spans="16:17" x14ac:dyDescent="0.3">
      <c r="P9898" s="49"/>
      <c r="Q9898" s="48"/>
    </row>
    <row r="9899" spans="16:17" x14ac:dyDescent="0.3">
      <c r="P9899" s="49"/>
      <c r="Q9899" s="48"/>
    </row>
    <row r="9900" spans="16:17" x14ac:dyDescent="0.3">
      <c r="P9900" s="49"/>
      <c r="Q9900" s="48"/>
    </row>
    <row r="9901" spans="16:17" x14ac:dyDescent="0.3">
      <c r="P9901" s="49"/>
      <c r="Q9901" s="48"/>
    </row>
    <row r="9902" spans="16:17" x14ac:dyDescent="0.3">
      <c r="P9902" s="49"/>
      <c r="Q9902" s="48"/>
    </row>
    <row r="9903" spans="16:17" x14ac:dyDescent="0.3">
      <c r="P9903" s="49"/>
      <c r="Q9903" s="48"/>
    </row>
    <row r="9904" spans="16:17" x14ac:dyDescent="0.3">
      <c r="P9904" s="49"/>
      <c r="Q9904" s="48"/>
    </row>
    <row r="9905" spans="16:17" x14ac:dyDescent="0.3">
      <c r="P9905" s="49"/>
      <c r="Q9905" s="48"/>
    </row>
    <row r="9906" spans="16:17" x14ac:dyDescent="0.3">
      <c r="P9906" s="49"/>
      <c r="Q9906" s="48"/>
    </row>
    <row r="9907" spans="16:17" x14ac:dyDescent="0.3">
      <c r="P9907" s="49"/>
      <c r="Q9907" s="48"/>
    </row>
    <row r="9908" spans="16:17" x14ac:dyDescent="0.3">
      <c r="P9908" s="49"/>
      <c r="Q9908" s="48"/>
    </row>
    <row r="9909" spans="16:17" x14ac:dyDescent="0.3">
      <c r="P9909" s="49"/>
      <c r="Q9909" s="48"/>
    </row>
    <row r="9910" spans="16:17" x14ac:dyDescent="0.3">
      <c r="P9910" s="49"/>
      <c r="Q9910" s="48"/>
    </row>
    <row r="9911" spans="16:17" x14ac:dyDescent="0.3">
      <c r="P9911" s="49"/>
      <c r="Q9911" s="48"/>
    </row>
    <row r="9912" spans="16:17" x14ac:dyDescent="0.3">
      <c r="P9912" s="49"/>
      <c r="Q9912" s="48"/>
    </row>
    <row r="9913" spans="16:17" x14ac:dyDescent="0.3">
      <c r="P9913" s="49"/>
      <c r="Q9913" s="48"/>
    </row>
    <row r="9914" spans="16:17" x14ac:dyDescent="0.3">
      <c r="P9914" s="49"/>
      <c r="Q9914" s="48"/>
    </row>
    <row r="9915" spans="16:17" x14ac:dyDescent="0.3">
      <c r="P9915" s="49"/>
      <c r="Q9915" s="48"/>
    </row>
    <row r="9916" spans="16:17" x14ac:dyDescent="0.3">
      <c r="P9916" s="49"/>
      <c r="Q9916" s="48"/>
    </row>
    <row r="9917" spans="16:17" x14ac:dyDescent="0.3">
      <c r="P9917" s="49"/>
      <c r="Q9917" s="48"/>
    </row>
    <row r="9918" spans="16:17" x14ac:dyDescent="0.3">
      <c r="P9918" s="49"/>
      <c r="Q9918" s="48"/>
    </row>
    <row r="9919" spans="16:17" x14ac:dyDescent="0.3">
      <c r="P9919" s="49"/>
      <c r="Q9919" s="48"/>
    </row>
    <row r="9920" spans="16:17" x14ac:dyDescent="0.3">
      <c r="P9920" s="49"/>
      <c r="Q9920" s="48"/>
    </row>
    <row r="9921" spans="16:17" x14ac:dyDescent="0.3">
      <c r="P9921" s="49"/>
      <c r="Q9921" s="48"/>
    </row>
    <row r="9922" spans="16:17" x14ac:dyDescent="0.3">
      <c r="P9922" s="49"/>
      <c r="Q9922" s="48"/>
    </row>
    <row r="9923" spans="16:17" x14ac:dyDescent="0.3">
      <c r="P9923" s="49"/>
      <c r="Q9923" s="48"/>
    </row>
    <row r="9924" spans="16:17" x14ac:dyDescent="0.3">
      <c r="P9924" s="49"/>
      <c r="Q9924" s="48"/>
    </row>
    <row r="9925" spans="16:17" x14ac:dyDescent="0.3">
      <c r="P9925" s="49"/>
      <c r="Q9925" s="48"/>
    </row>
    <row r="9926" spans="16:17" x14ac:dyDescent="0.3">
      <c r="P9926" s="49"/>
      <c r="Q9926" s="48"/>
    </row>
    <row r="9927" spans="16:17" x14ac:dyDescent="0.3">
      <c r="P9927" s="49"/>
      <c r="Q9927" s="48"/>
    </row>
    <row r="9928" spans="16:17" x14ac:dyDescent="0.3">
      <c r="P9928" s="49"/>
      <c r="Q9928" s="48"/>
    </row>
    <row r="9929" spans="16:17" x14ac:dyDescent="0.3">
      <c r="P9929" s="49"/>
      <c r="Q9929" s="48"/>
    </row>
    <row r="9930" spans="16:17" x14ac:dyDescent="0.3">
      <c r="P9930" s="49"/>
      <c r="Q9930" s="48"/>
    </row>
    <row r="9931" spans="16:17" x14ac:dyDescent="0.3">
      <c r="P9931" s="49"/>
      <c r="Q9931" s="48"/>
    </row>
    <row r="9932" spans="16:17" x14ac:dyDescent="0.3">
      <c r="P9932" s="49"/>
      <c r="Q9932" s="48"/>
    </row>
    <row r="9933" spans="16:17" x14ac:dyDescent="0.3">
      <c r="P9933" s="49"/>
      <c r="Q9933" s="48"/>
    </row>
    <row r="9934" spans="16:17" x14ac:dyDescent="0.3">
      <c r="P9934" s="49"/>
      <c r="Q9934" s="48"/>
    </row>
    <row r="9935" spans="16:17" x14ac:dyDescent="0.3">
      <c r="P9935" s="49"/>
      <c r="Q9935" s="48"/>
    </row>
    <row r="9936" spans="16:17" x14ac:dyDescent="0.3">
      <c r="P9936" s="49"/>
      <c r="Q9936" s="48"/>
    </row>
    <row r="9937" spans="16:17" x14ac:dyDescent="0.3">
      <c r="P9937" s="49"/>
      <c r="Q9937" s="48"/>
    </row>
    <row r="9938" spans="16:17" x14ac:dyDescent="0.3">
      <c r="P9938" s="49"/>
      <c r="Q9938" s="48"/>
    </row>
    <row r="9939" spans="16:17" x14ac:dyDescent="0.3">
      <c r="P9939" s="49"/>
      <c r="Q9939" s="48"/>
    </row>
    <row r="9940" spans="16:17" x14ac:dyDescent="0.3">
      <c r="P9940" s="49"/>
      <c r="Q9940" s="48"/>
    </row>
    <row r="9941" spans="16:17" x14ac:dyDescent="0.3">
      <c r="P9941" s="49"/>
      <c r="Q9941" s="48"/>
    </row>
    <row r="9942" spans="16:17" x14ac:dyDescent="0.3">
      <c r="P9942" s="49"/>
      <c r="Q9942" s="48"/>
    </row>
    <row r="9943" spans="16:17" x14ac:dyDescent="0.3">
      <c r="P9943" s="49"/>
      <c r="Q9943" s="48"/>
    </row>
    <row r="9944" spans="16:17" x14ac:dyDescent="0.3">
      <c r="P9944" s="49"/>
      <c r="Q9944" s="48"/>
    </row>
    <row r="9945" spans="16:17" x14ac:dyDescent="0.3">
      <c r="P9945" s="49"/>
      <c r="Q9945" s="48"/>
    </row>
    <row r="9946" spans="16:17" x14ac:dyDescent="0.3">
      <c r="P9946" s="49"/>
      <c r="Q9946" s="48"/>
    </row>
    <row r="9947" spans="16:17" x14ac:dyDescent="0.3">
      <c r="P9947" s="49"/>
      <c r="Q9947" s="48"/>
    </row>
    <row r="9948" spans="16:17" x14ac:dyDescent="0.3">
      <c r="P9948" s="49"/>
      <c r="Q9948" s="48"/>
    </row>
    <row r="9949" spans="16:17" x14ac:dyDescent="0.3">
      <c r="P9949" s="49"/>
      <c r="Q9949" s="48"/>
    </row>
    <row r="9950" spans="16:17" x14ac:dyDescent="0.3">
      <c r="P9950" s="49"/>
      <c r="Q9950" s="48"/>
    </row>
    <row r="9951" spans="16:17" x14ac:dyDescent="0.3">
      <c r="P9951" s="49"/>
      <c r="Q9951" s="48"/>
    </row>
    <row r="9952" spans="16:17" x14ac:dyDescent="0.3">
      <c r="P9952" s="49"/>
      <c r="Q9952" s="48"/>
    </row>
    <row r="9953" spans="16:17" x14ac:dyDescent="0.3">
      <c r="P9953" s="49"/>
      <c r="Q9953" s="48"/>
    </row>
    <row r="9954" spans="16:17" x14ac:dyDescent="0.3">
      <c r="P9954" s="49"/>
      <c r="Q9954" s="48"/>
    </row>
    <row r="9955" spans="16:17" x14ac:dyDescent="0.3">
      <c r="P9955" s="49"/>
      <c r="Q9955" s="48"/>
    </row>
    <row r="9956" spans="16:17" x14ac:dyDescent="0.3">
      <c r="P9956" s="49"/>
      <c r="Q9956" s="48"/>
    </row>
    <row r="9957" spans="16:17" x14ac:dyDescent="0.3">
      <c r="P9957" s="49"/>
      <c r="Q9957" s="48"/>
    </row>
    <row r="9958" spans="16:17" x14ac:dyDescent="0.3">
      <c r="P9958" s="49"/>
      <c r="Q9958" s="48"/>
    </row>
    <row r="9959" spans="16:17" x14ac:dyDescent="0.3">
      <c r="P9959" s="49"/>
      <c r="Q9959" s="48"/>
    </row>
    <row r="9960" spans="16:17" x14ac:dyDescent="0.3">
      <c r="P9960" s="49"/>
      <c r="Q9960" s="48"/>
    </row>
    <row r="9961" spans="16:17" x14ac:dyDescent="0.3">
      <c r="P9961" s="49"/>
      <c r="Q9961" s="48"/>
    </row>
    <row r="9962" spans="16:17" x14ac:dyDescent="0.3">
      <c r="P9962" s="49"/>
      <c r="Q9962" s="48"/>
    </row>
    <row r="9963" spans="16:17" x14ac:dyDescent="0.3">
      <c r="P9963" s="49"/>
      <c r="Q9963" s="48"/>
    </row>
    <row r="9964" spans="16:17" x14ac:dyDescent="0.3">
      <c r="P9964" s="49"/>
      <c r="Q9964" s="48"/>
    </row>
    <row r="9965" spans="16:17" x14ac:dyDescent="0.3">
      <c r="P9965" s="49"/>
      <c r="Q9965" s="48"/>
    </row>
    <row r="9966" spans="16:17" x14ac:dyDescent="0.3">
      <c r="P9966" s="49"/>
      <c r="Q9966" s="48"/>
    </row>
    <row r="9967" spans="16:17" x14ac:dyDescent="0.3">
      <c r="P9967" s="49"/>
      <c r="Q9967" s="48"/>
    </row>
    <row r="9968" spans="16:17" x14ac:dyDescent="0.3">
      <c r="P9968" s="49"/>
      <c r="Q9968" s="48"/>
    </row>
    <row r="9969" spans="16:17" x14ac:dyDescent="0.3">
      <c r="P9969" s="49"/>
      <c r="Q9969" s="48"/>
    </row>
    <row r="9970" spans="16:17" x14ac:dyDescent="0.3">
      <c r="P9970" s="49"/>
      <c r="Q9970" s="48"/>
    </row>
    <row r="9971" spans="16:17" x14ac:dyDescent="0.3">
      <c r="P9971" s="49"/>
      <c r="Q9971" s="48"/>
    </row>
    <row r="9972" spans="16:17" x14ac:dyDescent="0.3">
      <c r="P9972" s="49"/>
      <c r="Q9972" s="48"/>
    </row>
    <row r="9973" spans="16:17" x14ac:dyDescent="0.3">
      <c r="P9973" s="49"/>
      <c r="Q9973" s="48"/>
    </row>
    <row r="9974" spans="16:17" x14ac:dyDescent="0.3">
      <c r="P9974" s="49"/>
      <c r="Q9974" s="48"/>
    </row>
    <row r="9975" spans="16:17" x14ac:dyDescent="0.3">
      <c r="P9975" s="49"/>
      <c r="Q9975" s="48"/>
    </row>
    <row r="9976" spans="16:17" x14ac:dyDescent="0.3">
      <c r="P9976" s="49"/>
      <c r="Q9976" s="48"/>
    </row>
    <row r="9977" spans="16:17" x14ac:dyDescent="0.3">
      <c r="P9977" s="49"/>
      <c r="Q9977" s="48"/>
    </row>
    <row r="9978" spans="16:17" x14ac:dyDescent="0.3">
      <c r="P9978" s="49"/>
      <c r="Q9978" s="48"/>
    </row>
    <row r="9979" spans="16:17" x14ac:dyDescent="0.3">
      <c r="P9979" s="49"/>
      <c r="Q9979" s="48"/>
    </row>
    <row r="9980" spans="16:17" x14ac:dyDescent="0.3">
      <c r="P9980" s="49"/>
      <c r="Q9980" s="48"/>
    </row>
    <row r="9981" spans="16:17" x14ac:dyDescent="0.3">
      <c r="P9981" s="49"/>
      <c r="Q9981" s="48"/>
    </row>
    <row r="9982" spans="16:17" x14ac:dyDescent="0.3">
      <c r="P9982" s="49"/>
      <c r="Q9982" s="48"/>
    </row>
    <row r="9983" spans="16:17" x14ac:dyDescent="0.3">
      <c r="P9983" s="49"/>
      <c r="Q9983" s="48"/>
    </row>
    <row r="9984" spans="16:17" x14ac:dyDescent="0.3">
      <c r="P9984" s="49"/>
      <c r="Q9984" s="48"/>
    </row>
    <row r="9985" spans="16:17" x14ac:dyDescent="0.3">
      <c r="P9985" s="49"/>
      <c r="Q9985" s="48"/>
    </row>
    <row r="9986" spans="16:17" x14ac:dyDescent="0.3">
      <c r="P9986" s="49"/>
      <c r="Q9986" s="48"/>
    </row>
    <row r="9987" spans="16:17" x14ac:dyDescent="0.3">
      <c r="P9987" s="49"/>
      <c r="Q9987" s="48"/>
    </row>
    <row r="9988" spans="16:17" x14ac:dyDescent="0.3">
      <c r="P9988" s="49"/>
      <c r="Q9988" s="48"/>
    </row>
    <row r="9989" spans="16:17" x14ac:dyDescent="0.3">
      <c r="P9989" s="49"/>
      <c r="Q9989" s="48"/>
    </row>
    <row r="9990" spans="16:17" x14ac:dyDescent="0.3">
      <c r="P9990" s="49"/>
      <c r="Q9990" s="48"/>
    </row>
    <row r="9991" spans="16:17" x14ac:dyDescent="0.3">
      <c r="P9991" s="49"/>
      <c r="Q9991" s="48"/>
    </row>
    <row r="9992" spans="16:17" x14ac:dyDescent="0.3">
      <c r="P9992" s="49"/>
      <c r="Q9992" s="48"/>
    </row>
    <row r="9993" spans="16:17" x14ac:dyDescent="0.3">
      <c r="P9993" s="49"/>
      <c r="Q9993" s="48"/>
    </row>
    <row r="9994" spans="16:17" x14ac:dyDescent="0.3">
      <c r="P9994" s="49"/>
      <c r="Q9994" s="48"/>
    </row>
    <row r="9995" spans="16:17" x14ac:dyDescent="0.3">
      <c r="P9995" s="49"/>
      <c r="Q9995" s="48"/>
    </row>
    <row r="9996" spans="16:17" x14ac:dyDescent="0.3">
      <c r="P9996" s="49"/>
      <c r="Q9996" s="48"/>
    </row>
    <row r="9997" spans="16:17" x14ac:dyDescent="0.3">
      <c r="P9997" s="49"/>
      <c r="Q9997" s="48"/>
    </row>
    <row r="9998" spans="16:17" x14ac:dyDescent="0.3">
      <c r="P9998" s="49"/>
      <c r="Q9998" s="48"/>
    </row>
    <row r="9999" spans="16:17" x14ac:dyDescent="0.3">
      <c r="P9999" s="49"/>
      <c r="Q9999" s="48"/>
    </row>
    <row r="10000" spans="16:17" x14ac:dyDescent="0.3">
      <c r="P10000" s="49"/>
      <c r="Q10000" s="48"/>
    </row>
    <row r="10001" spans="16:17" x14ac:dyDescent="0.3">
      <c r="P10001" s="49"/>
      <c r="Q10001" s="48"/>
    </row>
    <row r="10002" spans="16:17" x14ac:dyDescent="0.3">
      <c r="P10002" s="49"/>
      <c r="Q10002" s="48"/>
    </row>
    <row r="10003" spans="16:17" x14ac:dyDescent="0.3">
      <c r="P10003" s="49"/>
      <c r="Q10003" s="48"/>
    </row>
    <row r="10004" spans="16:17" x14ac:dyDescent="0.3">
      <c r="P10004" s="49"/>
      <c r="Q10004" s="48"/>
    </row>
    <row r="10005" spans="16:17" x14ac:dyDescent="0.3">
      <c r="P10005" s="49"/>
      <c r="Q10005" s="48"/>
    </row>
    <row r="10006" spans="16:17" x14ac:dyDescent="0.3">
      <c r="P10006" s="49"/>
      <c r="Q10006" s="48"/>
    </row>
    <row r="10007" spans="16:17" x14ac:dyDescent="0.3">
      <c r="P10007" s="49"/>
      <c r="Q10007" s="48"/>
    </row>
    <row r="10008" spans="16:17" x14ac:dyDescent="0.3">
      <c r="P10008" s="49"/>
      <c r="Q10008" s="48"/>
    </row>
    <row r="10009" spans="16:17" x14ac:dyDescent="0.3">
      <c r="P10009" s="49"/>
      <c r="Q10009" s="48"/>
    </row>
    <row r="10010" spans="16:17" x14ac:dyDescent="0.3">
      <c r="P10010" s="49"/>
      <c r="Q10010" s="48"/>
    </row>
    <row r="10011" spans="16:17" x14ac:dyDescent="0.3">
      <c r="P10011" s="49"/>
      <c r="Q10011" s="48"/>
    </row>
    <row r="10012" spans="16:17" x14ac:dyDescent="0.3">
      <c r="P10012" s="49"/>
      <c r="Q10012" s="48"/>
    </row>
    <row r="10013" spans="16:17" x14ac:dyDescent="0.3">
      <c r="P10013" s="49"/>
      <c r="Q10013" s="48"/>
    </row>
    <row r="10014" spans="16:17" x14ac:dyDescent="0.3">
      <c r="P10014" s="49"/>
      <c r="Q10014" s="48"/>
    </row>
    <row r="10015" spans="16:17" x14ac:dyDescent="0.3">
      <c r="P10015" s="49"/>
      <c r="Q10015" s="48"/>
    </row>
    <row r="10016" spans="16:17" x14ac:dyDescent="0.3">
      <c r="P10016" s="49"/>
      <c r="Q10016" s="48"/>
    </row>
    <row r="10017" spans="16:17" x14ac:dyDescent="0.3">
      <c r="P10017" s="49"/>
      <c r="Q10017" s="48"/>
    </row>
    <row r="10018" spans="16:17" x14ac:dyDescent="0.3">
      <c r="P10018" s="49"/>
      <c r="Q10018" s="48"/>
    </row>
    <row r="10019" spans="16:17" x14ac:dyDescent="0.3">
      <c r="P10019" s="49"/>
      <c r="Q10019" s="48"/>
    </row>
    <row r="10020" spans="16:17" x14ac:dyDescent="0.3">
      <c r="P10020" s="49"/>
      <c r="Q10020" s="48"/>
    </row>
    <row r="10021" spans="16:17" x14ac:dyDescent="0.3">
      <c r="P10021" s="49"/>
      <c r="Q10021" s="48"/>
    </row>
    <row r="10022" spans="16:17" x14ac:dyDescent="0.3">
      <c r="P10022" s="49"/>
      <c r="Q10022" s="48"/>
    </row>
    <row r="10023" spans="16:17" x14ac:dyDescent="0.3">
      <c r="P10023" s="49"/>
      <c r="Q10023" s="48"/>
    </row>
    <row r="10024" spans="16:17" x14ac:dyDescent="0.3">
      <c r="P10024" s="49"/>
      <c r="Q10024" s="48"/>
    </row>
    <row r="10025" spans="16:17" x14ac:dyDescent="0.3">
      <c r="P10025" s="49"/>
      <c r="Q10025" s="48"/>
    </row>
    <row r="10026" spans="16:17" x14ac:dyDescent="0.3">
      <c r="P10026" s="49"/>
      <c r="Q10026" s="48"/>
    </row>
    <row r="10027" spans="16:17" x14ac:dyDescent="0.3">
      <c r="P10027" s="49"/>
      <c r="Q10027" s="48"/>
    </row>
    <row r="10028" spans="16:17" x14ac:dyDescent="0.3">
      <c r="P10028" s="49"/>
      <c r="Q10028" s="48"/>
    </row>
    <row r="10029" spans="16:17" x14ac:dyDescent="0.3">
      <c r="P10029" s="49"/>
      <c r="Q10029" s="48"/>
    </row>
    <row r="10030" spans="16:17" x14ac:dyDescent="0.3">
      <c r="P10030" s="49"/>
      <c r="Q10030" s="48"/>
    </row>
    <row r="10031" spans="16:17" x14ac:dyDescent="0.3">
      <c r="P10031" s="49"/>
      <c r="Q10031" s="48"/>
    </row>
    <row r="10032" spans="16:17" x14ac:dyDescent="0.3">
      <c r="P10032" s="49"/>
      <c r="Q10032" s="48"/>
    </row>
    <row r="10033" spans="16:17" x14ac:dyDescent="0.3">
      <c r="P10033" s="49"/>
      <c r="Q10033" s="48"/>
    </row>
    <row r="10034" spans="16:17" x14ac:dyDescent="0.3">
      <c r="P10034" s="49"/>
      <c r="Q10034" s="48"/>
    </row>
    <row r="10035" spans="16:17" x14ac:dyDescent="0.3">
      <c r="P10035" s="49"/>
      <c r="Q10035" s="48"/>
    </row>
    <row r="10036" spans="16:17" x14ac:dyDescent="0.3">
      <c r="P10036" s="49"/>
      <c r="Q10036" s="48"/>
    </row>
    <row r="10037" spans="16:17" x14ac:dyDescent="0.3">
      <c r="P10037" s="49"/>
      <c r="Q10037" s="48"/>
    </row>
    <row r="10038" spans="16:17" x14ac:dyDescent="0.3">
      <c r="P10038" s="49"/>
      <c r="Q10038" s="48"/>
    </row>
    <row r="10039" spans="16:17" x14ac:dyDescent="0.3">
      <c r="P10039" s="49"/>
      <c r="Q10039" s="48"/>
    </row>
    <row r="10040" spans="16:17" x14ac:dyDescent="0.3">
      <c r="P10040" s="49"/>
      <c r="Q10040" s="48"/>
    </row>
    <row r="10041" spans="16:17" x14ac:dyDescent="0.3">
      <c r="P10041" s="49"/>
      <c r="Q10041" s="48"/>
    </row>
    <row r="10042" spans="16:17" x14ac:dyDescent="0.3">
      <c r="P10042" s="49"/>
      <c r="Q10042" s="48"/>
    </row>
    <row r="10043" spans="16:17" x14ac:dyDescent="0.3">
      <c r="P10043" s="49"/>
      <c r="Q10043" s="48"/>
    </row>
    <row r="10044" spans="16:17" x14ac:dyDescent="0.3">
      <c r="P10044" s="49"/>
      <c r="Q10044" s="48"/>
    </row>
    <row r="10045" spans="16:17" x14ac:dyDescent="0.3">
      <c r="P10045" s="49"/>
      <c r="Q10045" s="48"/>
    </row>
    <row r="10046" spans="16:17" x14ac:dyDescent="0.3">
      <c r="P10046" s="49"/>
      <c r="Q10046" s="48"/>
    </row>
    <row r="10047" spans="16:17" x14ac:dyDescent="0.3">
      <c r="P10047" s="49"/>
      <c r="Q10047" s="48"/>
    </row>
    <row r="10048" spans="16:17" x14ac:dyDescent="0.3">
      <c r="P10048" s="49"/>
      <c r="Q10048" s="48"/>
    </row>
    <row r="10049" spans="16:17" x14ac:dyDescent="0.3">
      <c r="P10049" s="49"/>
      <c r="Q10049" s="48"/>
    </row>
    <row r="10050" spans="16:17" x14ac:dyDescent="0.3">
      <c r="P10050" s="49"/>
      <c r="Q10050" s="48"/>
    </row>
    <row r="10051" spans="16:17" x14ac:dyDescent="0.3">
      <c r="P10051" s="49"/>
      <c r="Q10051" s="48"/>
    </row>
    <row r="10052" spans="16:17" x14ac:dyDescent="0.3">
      <c r="P10052" s="49"/>
      <c r="Q10052" s="48"/>
    </row>
    <row r="10053" spans="16:17" x14ac:dyDescent="0.3">
      <c r="P10053" s="49"/>
      <c r="Q10053" s="48"/>
    </row>
    <row r="10054" spans="16:17" x14ac:dyDescent="0.3">
      <c r="P10054" s="49"/>
      <c r="Q10054" s="48"/>
    </row>
    <row r="10055" spans="16:17" x14ac:dyDescent="0.3">
      <c r="P10055" s="49"/>
      <c r="Q10055" s="48"/>
    </row>
    <row r="10056" spans="16:17" x14ac:dyDescent="0.3">
      <c r="P10056" s="49"/>
      <c r="Q10056" s="48"/>
    </row>
    <row r="10057" spans="16:17" x14ac:dyDescent="0.3">
      <c r="P10057" s="49"/>
      <c r="Q10057" s="48"/>
    </row>
    <row r="10058" spans="16:17" x14ac:dyDescent="0.3">
      <c r="P10058" s="49"/>
      <c r="Q10058" s="48"/>
    </row>
    <row r="10059" spans="16:17" x14ac:dyDescent="0.3">
      <c r="P10059" s="49"/>
      <c r="Q10059" s="48"/>
    </row>
    <row r="10060" spans="16:17" x14ac:dyDescent="0.3">
      <c r="P10060" s="49"/>
      <c r="Q10060" s="48"/>
    </row>
    <row r="10061" spans="16:17" x14ac:dyDescent="0.3">
      <c r="P10061" s="49"/>
      <c r="Q10061" s="48"/>
    </row>
    <row r="10062" spans="16:17" x14ac:dyDescent="0.3">
      <c r="P10062" s="49"/>
      <c r="Q10062" s="48"/>
    </row>
    <row r="10063" spans="16:17" x14ac:dyDescent="0.3">
      <c r="P10063" s="49"/>
      <c r="Q10063" s="48"/>
    </row>
    <row r="10064" spans="16:17" x14ac:dyDescent="0.3">
      <c r="P10064" s="49"/>
      <c r="Q10064" s="48"/>
    </row>
    <row r="10065" spans="16:17" x14ac:dyDescent="0.3">
      <c r="P10065" s="49"/>
      <c r="Q10065" s="48"/>
    </row>
    <row r="10066" spans="16:17" x14ac:dyDescent="0.3">
      <c r="P10066" s="49"/>
      <c r="Q10066" s="48"/>
    </row>
    <row r="10067" spans="16:17" x14ac:dyDescent="0.3">
      <c r="P10067" s="49"/>
      <c r="Q10067" s="48"/>
    </row>
    <row r="10068" spans="16:17" x14ac:dyDescent="0.3">
      <c r="P10068" s="49"/>
      <c r="Q10068" s="48"/>
    </row>
    <row r="10069" spans="16:17" x14ac:dyDescent="0.3">
      <c r="P10069" s="49"/>
      <c r="Q10069" s="48"/>
    </row>
    <row r="10070" spans="16:17" x14ac:dyDescent="0.3">
      <c r="P10070" s="49"/>
      <c r="Q10070" s="48"/>
    </row>
    <row r="10071" spans="16:17" x14ac:dyDescent="0.3">
      <c r="P10071" s="49"/>
      <c r="Q10071" s="48"/>
    </row>
    <row r="10072" spans="16:17" x14ac:dyDescent="0.3">
      <c r="P10072" s="49"/>
      <c r="Q10072" s="48"/>
    </row>
    <row r="10073" spans="16:17" x14ac:dyDescent="0.3">
      <c r="P10073" s="49"/>
      <c r="Q10073" s="48"/>
    </row>
    <row r="10074" spans="16:17" x14ac:dyDescent="0.3">
      <c r="P10074" s="49"/>
      <c r="Q10074" s="48"/>
    </row>
    <row r="10075" spans="16:17" x14ac:dyDescent="0.3">
      <c r="P10075" s="49"/>
      <c r="Q10075" s="48"/>
    </row>
    <row r="10076" spans="16:17" x14ac:dyDescent="0.3">
      <c r="P10076" s="49"/>
      <c r="Q10076" s="48"/>
    </row>
    <row r="10077" spans="16:17" x14ac:dyDescent="0.3">
      <c r="P10077" s="49"/>
      <c r="Q10077" s="48"/>
    </row>
    <row r="10078" spans="16:17" x14ac:dyDescent="0.3">
      <c r="P10078" s="49"/>
      <c r="Q10078" s="48"/>
    </row>
    <row r="10079" spans="16:17" x14ac:dyDescent="0.3">
      <c r="P10079" s="49"/>
      <c r="Q10079" s="48"/>
    </row>
    <row r="10080" spans="16:17" x14ac:dyDescent="0.3">
      <c r="P10080" s="49"/>
      <c r="Q10080" s="48"/>
    </row>
    <row r="10081" spans="16:17" x14ac:dyDescent="0.3">
      <c r="P10081" s="49"/>
      <c r="Q10081" s="48"/>
    </row>
    <row r="10082" spans="16:17" x14ac:dyDescent="0.3">
      <c r="P10082" s="49"/>
      <c r="Q10082" s="48"/>
    </row>
    <row r="10083" spans="16:17" x14ac:dyDescent="0.3">
      <c r="P10083" s="49"/>
      <c r="Q10083" s="48"/>
    </row>
    <row r="10084" spans="16:17" x14ac:dyDescent="0.3">
      <c r="P10084" s="49"/>
      <c r="Q10084" s="48"/>
    </row>
    <row r="10085" spans="16:17" x14ac:dyDescent="0.3">
      <c r="P10085" s="49"/>
      <c r="Q10085" s="48"/>
    </row>
    <row r="10086" spans="16:17" x14ac:dyDescent="0.3">
      <c r="P10086" s="49"/>
      <c r="Q10086" s="48"/>
    </row>
    <row r="10087" spans="16:17" x14ac:dyDescent="0.3">
      <c r="P10087" s="49"/>
      <c r="Q10087" s="48"/>
    </row>
    <row r="10088" spans="16:17" x14ac:dyDescent="0.3">
      <c r="P10088" s="49"/>
      <c r="Q10088" s="48"/>
    </row>
    <row r="10089" spans="16:17" x14ac:dyDescent="0.3">
      <c r="P10089" s="49"/>
      <c r="Q10089" s="48"/>
    </row>
    <row r="10090" spans="16:17" x14ac:dyDescent="0.3">
      <c r="P10090" s="49"/>
      <c r="Q10090" s="48"/>
    </row>
    <row r="10091" spans="16:17" x14ac:dyDescent="0.3">
      <c r="P10091" s="49"/>
      <c r="Q10091" s="48"/>
    </row>
    <row r="10092" spans="16:17" x14ac:dyDescent="0.3">
      <c r="P10092" s="49"/>
      <c r="Q10092" s="48"/>
    </row>
    <row r="10093" spans="16:17" x14ac:dyDescent="0.3">
      <c r="P10093" s="49"/>
      <c r="Q10093" s="48"/>
    </row>
    <row r="10094" spans="16:17" x14ac:dyDescent="0.3">
      <c r="P10094" s="49"/>
      <c r="Q10094" s="48"/>
    </row>
    <row r="10095" spans="16:17" x14ac:dyDescent="0.3">
      <c r="P10095" s="49"/>
      <c r="Q10095" s="48"/>
    </row>
    <row r="10096" spans="16:17" x14ac:dyDescent="0.3">
      <c r="P10096" s="49"/>
      <c r="Q10096" s="48"/>
    </row>
    <row r="10097" spans="16:17" x14ac:dyDescent="0.3">
      <c r="P10097" s="49"/>
      <c r="Q10097" s="48"/>
    </row>
    <row r="10098" spans="16:17" x14ac:dyDescent="0.3">
      <c r="P10098" s="49"/>
      <c r="Q10098" s="48"/>
    </row>
    <row r="10099" spans="16:17" x14ac:dyDescent="0.3">
      <c r="P10099" s="49"/>
      <c r="Q10099" s="48"/>
    </row>
    <row r="10100" spans="16:17" x14ac:dyDescent="0.3">
      <c r="P10100" s="49"/>
      <c r="Q10100" s="48"/>
    </row>
    <row r="10101" spans="16:17" x14ac:dyDescent="0.3">
      <c r="P10101" s="49"/>
      <c r="Q10101" s="48"/>
    </row>
    <row r="10102" spans="16:17" x14ac:dyDescent="0.3">
      <c r="P10102" s="49"/>
      <c r="Q10102" s="48"/>
    </row>
    <row r="10103" spans="16:17" x14ac:dyDescent="0.3">
      <c r="P10103" s="49"/>
      <c r="Q10103" s="48"/>
    </row>
    <row r="10104" spans="16:17" x14ac:dyDescent="0.3">
      <c r="P10104" s="49"/>
      <c r="Q10104" s="48"/>
    </row>
    <row r="10105" spans="16:17" x14ac:dyDescent="0.3">
      <c r="P10105" s="49"/>
      <c r="Q10105" s="48"/>
    </row>
    <row r="10106" spans="16:17" x14ac:dyDescent="0.3">
      <c r="P10106" s="49"/>
      <c r="Q10106" s="48"/>
    </row>
    <row r="10107" spans="16:17" x14ac:dyDescent="0.3">
      <c r="P10107" s="49"/>
      <c r="Q10107" s="48"/>
    </row>
    <row r="10108" spans="16:17" x14ac:dyDescent="0.3">
      <c r="P10108" s="49"/>
      <c r="Q10108" s="48"/>
    </row>
    <row r="10109" spans="16:17" x14ac:dyDescent="0.3">
      <c r="P10109" s="49"/>
      <c r="Q10109" s="48"/>
    </row>
    <row r="10110" spans="16:17" x14ac:dyDescent="0.3">
      <c r="P10110" s="49"/>
      <c r="Q10110" s="48"/>
    </row>
    <row r="10111" spans="16:17" x14ac:dyDescent="0.3">
      <c r="P10111" s="49"/>
      <c r="Q10111" s="48"/>
    </row>
    <row r="10112" spans="16:17" x14ac:dyDescent="0.3">
      <c r="P10112" s="49"/>
      <c r="Q10112" s="48"/>
    </row>
    <row r="10113" spans="16:17" x14ac:dyDescent="0.3">
      <c r="P10113" s="49"/>
      <c r="Q10113" s="48"/>
    </row>
    <row r="10114" spans="16:17" x14ac:dyDescent="0.3">
      <c r="P10114" s="49"/>
      <c r="Q10114" s="48"/>
    </row>
    <row r="10115" spans="16:17" x14ac:dyDescent="0.3">
      <c r="P10115" s="49"/>
      <c r="Q10115" s="48"/>
    </row>
    <row r="10116" spans="16:17" x14ac:dyDescent="0.3">
      <c r="P10116" s="49"/>
      <c r="Q10116" s="48"/>
    </row>
    <row r="10117" spans="16:17" x14ac:dyDescent="0.3">
      <c r="P10117" s="49"/>
      <c r="Q10117" s="48"/>
    </row>
    <row r="10118" spans="16:17" x14ac:dyDescent="0.3">
      <c r="P10118" s="49"/>
      <c r="Q10118" s="48"/>
    </row>
    <row r="10119" spans="16:17" x14ac:dyDescent="0.3">
      <c r="P10119" s="49"/>
      <c r="Q10119" s="48"/>
    </row>
    <row r="10120" spans="16:17" x14ac:dyDescent="0.3">
      <c r="P10120" s="49"/>
      <c r="Q10120" s="48"/>
    </row>
    <row r="10121" spans="16:17" x14ac:dyDescent="0.3">
      <c r="P10121" s="49"/>
      <c r="Q10121" s="48"/>
    </row>
    <row r="10122" spans="16:17" x14ac:dyDescent="0.3">
      <c r="P10122" s="49"/>
      <c r="Q10122" s="48"/>
    </row>
    <row r="10123" spans="16:17" x14ac:dyDescent="0.3">
      <c r="P10123" s="49"/>
      <c r="Q10123" s="48"/>
    </row>
    <row r="10124" spans="16:17" x14ac:dyDescent="0.3">
      <c r="P10124" s="49"/>
      <c r="Q10124" s="48"/>
    </row>
    <row r="10125" spans="16:17" x14ac:dyDescent="0.3">
      <c r="P10125" s="49"/>
      <c r="Q10125" s="48"/>
    </row>
    <row r="10126" spans="16:17" x14ac:dyDescent="0.3">
      <c r="P10126" s="49"/>
      <c r="Q10126" s="48"/>
    </row>
    <row r="10127" spans="16:17" x14ac:dyDescent="0.3">
      <c r="P10127" s="49"/>
      <c r="Q10127" s="48"/>
    </row>
    <row r="10128" spans="16:17" x14ac:dyDescent="0.3">
      <c r="P10128" s="49"/>
      <c r="Q10128" s="48"/>
    </row>
    <row r="10129" spans="16:17" x14ac:dyDescent="0.3">
      <c r="P10129" s="49"/>
      <c r="Q10129" s="48"/>
    </row>
    <row r="10130" spans="16:17" x14ac:dyDescent="0.3">
      <c r="P10130" s="49"/>
      <c r="Q10130" s="48"/>
    </row>
    <row r="10131" spans="16:17" x14ac:dyDescent="0.3">
      <c r="P10131" s="49"/>
      <c r="Q10131" s="48"/>
    </row>
    <row r="10132" spans="16:17" x14ac:dyDescent="0.3">
      <c r="P10132" s="49"/>
      <c r="Q10132" s="48"/>
    </row>
    <row r="10133" spans="16:17" x14ac:dyDescent="0.3">
      <c r="P10133" s="49"/>
      <c r="Q10133" s="48"/>
    </row>
    <row r="10134" spans="16:17" x14ac:dyDescent="0.3">
      <c r="P10134" s="49"/>
      <c r="Q10134" s="48"/>
    </row>
    <row r="10135" spans="16:17" x14ac:dyDescent="0.3">
      <c r="P10135" s="49"/>
      <c r="Q10135" s="48"/>
    </row>
    <row r="10136" spans="16:17" x14ac:dyDescent="0.3">
      <c r="P10136" s="49"/>
      <c r="Q10136" s="48"/>
    </row>
    <row r="10137" spans="16:17" x14ac:dyDescent="0.3">
      <c r="P10137" s="49"/>
      <c r="Q10137" s="48"/>
    </row>
    <row r="10138" spans="16:17" x14ac:dyDescent="0.3">
      <c r="P10138" s="49"/>
      <c r="Q10138" s="48"/>
    </row>
    <row r="10139" spans="16:17" x14ac:dyDescent="0.3">
      <c r="P10139" s="49"/>
      <c r="Q10139" s="48"/>
    </row>
    <row r="10140" spans="16:17" x14ac:dyDescent="0.3">
      <c r="P10140" s="49"/>
      <c r="Q10140" s="48"/>
    </row>
    <row r="10141" spans="16:17" x14ac:dyDescent="0.3">
      <c r="P10141" s="49"/>
      <c r="Q10141" s="48"/>
    </row>
    <row r="10142" spans="16:17" x14ac:dyDescent="0.3">
      <c r="P10142" s="49"/>
      <c r="Q10142" s="48"/>
    </row>
    <row r="10143" spans="16:17" x14ac:dyDescent="0.3">
      <c r="P10143" s="49"/>
      <c r="Q10143" s="48"/>
    </row>
    <row r="10144" spans="16:17" x14ac:dyDescent="0.3">
      <c r="P10144" s="49"/>
      <c r="Q10144" s="48"/>
    </row>
    <row r="10145" spans="16:17" x14ac:dyDescent="0.3">
      <c r="P10145" s="49"/>
      <c r="Q10145" s="48"/>
    </row>
    <row r="10146" spans="16:17" x14ac:dyDescent="0.3">
      <c r="P10146" s="49"/>
      <c r="Q10146" s="48"/>
    </row>
    <row r="10147" spans="16:17" x14ac:dyDescent="0.3">
      <c r="P10147" s="49"/>
      <c r="Q10147" s="48"/>
    </row>
    <row r="10148" spans="16:17" x14ac:dyDescent="0.3">
      <c r="P10148" s="49"/>
      <c r="Q10148" s="48"/>
    </row>
    <row r="10149" spans="16:17" x14ac:dyDescent="0.3">
      <c r="P10149" s="49"/>
      <c r="Q10149" s="48"/>
    </row>
    <row r="10150" spans="16:17" x14ac:dyDescent="0.3">
      <c r="P10150" s="49"/>
      <c r="Q10150" s="48"/>
    </row>
    <row r="10151" spans="16:17" x14ac:dyDescent="0.3">
      <c r="P10151" s="49"/>
      <c r="Q10151" s="48"/>
    </row>
    <row r="10152" spans="16:17" x14ac:dyDescent="0.3">
      <c r="P10152" s="49"/>
      <c r="Q10152" s="48"/>
    </row>
    <row r="10153" spans="16:17" x14ac:dyDescent="0.3">
      <c r="P10153" s="49"/>
      <c r="Q10153" s="48"/>
    </row>
    <row r="10154" spans="16:17" x14ac:dyDescent="0.3">
      <c r="P10154" s="49"/>
      <c r="Q10154" s="48"/>
    </row>
    <row r="10155" spans="16:17" x14ac:dyDescent="0.3">
      <c r="P10155" s="49"/>
      <c r="Q10155" s="48"/>
    </row>
    <row r="10156" spans="16:17" x14ac:dyDescent="0.3">
      <c r="P10156" s="49"/>
      <c r="Q10156" s="48"/>
    </row>
    <row r="10157" spans="16:17" x14ac:dyDescent="0.3">
      <c r="P10157" s="49"/>
      <c r="Q10157" s="48"/>
    </row>
    <row r="10158" spans="16:17" x14ac:dyDescent="0.3">
      <c r="P10158" s="49"/>
      <c r="Q10158" s="48"/>
    </row>
    <row r="10159" spans="16:17" x14ac:dyDescent="0.3">
      <c r="P10159" s="49"/>
      <c r="Q10159" s="48"/>
    </row>
    <row r="10160" spans="16:17" x14ac:dyDescent="0.3">
      <c r="P10160" s="49"/>
      <c r="Q10160" s="48"/>
    </row>
    <row r="10161" spans="16:17" x14ac:dyDescent="0.3">
      <c r="P10161" s="49"/>
      <c r="Q10161" s="48"/>
    </row>
    <row r="10162" spans="16:17" x14ac:dyDescent="0.3">
      <c r="P10162" s="49"/>
      <c r="Q10162" s="48"/>
    </row>
    <row r="10163" spans="16:17" x14ac:dyDescent="0.3">
      <c r="P10163" s="49"/>
      <c r="Q10163" s="48"/>
    </row>
    <row r="10164" spans="16:17" x14ac:dyDescent="0.3">
      <c r="P10164" s="49"/>
      <c r="Q10164" s="48"/>
    </row>
    <row r="10165" spans="16:17" x14ac:dyDescent="0.3">
      <c r="P10165" s="49"/>
      <c r="Q10165" s="48"/>
    </row>
    <row r="10166" spans="16:17" x14ac:dyDescent="0.3">
      <c r="P10166" s="49"/>
      <c r="Q10166" s="48"/>
    </row>
    <row r="10167" spans="16:17" x14ac:dyDescent="0.3">
      <c r="P10167" s="49"/>
      <c r="Q10167" s="48"/>
    </row>
    <row r="10168" spans="16:17" x14ac:dyDescent="0.3">
      <c r="P10168" s="49"/>
      <c r="Q10168" s="48"/>
    </row>
    <row r="10169" spans="16:17" x14ac:dyDescent="0.3">
      <c r="P10169" s="49"/>
      <c r="Q10169" s="48"/>
    </row>
    <row r="10170" spans="16:17" x14ac:dyDescent="0.3">
      <c r="P10170" s="49"/>
      <c r="Q10170" s="48"/>
    </row>
    <row r="10171" spans="16:17" x14ac:dyDescent="0.3">
      <c r="P10171" s="49"/>
      <c r="Q10171" s="48"/>
    </row>
    <row r="10172" spans="16:17" x14ac:dyDescent="0.3">
      <c r="P10172" s="49"/>
      <c r="Q10172" s="48"/>
    </row>
    <row r="10173" spans="16:17" x14ac:dyDescent="0.3">
      <c r="P10173" s="49"/>
      <c r="Q10173" s="48"/>
    </row>
    <row r="10174" spans="16:17" x14ac:dyDescent="0.3">
      <c r="P10174" s="49"/>
      <c r="Q10174" s="48"/>
    </row>
    <row r="10175" spans="16:17" x14ac:dyDescent="0.3">
      <c r="P10175" s="49"/>
      <c r="Q10175" s="48"/>
    </row>
    <row r="10176" spans="16:17" x14ac:dyDescent="0.3">
      <c r="P10176" s="49"/>
      <c r="Q10176" s="48"/>
    </row>
    <row r="10177" spans="16:17" x14ac:dyDescent="0.3">
      <c r="P10177" s="49"/>
      <c r="Q10177" s="48"/>
    </row>
    <row r="10178" spans="16:17" x14ac:dyDescent="0.3">
      <c r="P10178" s="49"/>
      <c r="Q10178" s="48"/>
    </row>
    <row r="10179" spans="16:17" x14ac:dyDescent="0.3">
      <c r="P10179" s="49"/>
      <c r="Q10179" s="48"/>
    </row>
    <row r="10180" spans="16:17" x14ac:dyDescent="0.3">
      <c r="P10180" s="49"/>
      <c r="Q10180" s="48"/>
    </row>
    <row r="10181" spans="16:17" x14ac:dyDescent="0.3">
      <c r="P10181" s="49"/>
      <c r="Q10181" s="48"/>
    </row>
    <row r="10182" spans="16:17" x14ac:dyDescent="0.3">
      <c r="P10182" s="49"/>
      <c r="Q10182" s="48"/>
    </row>
    <row r="10183" spans="16:17" x14ac:dyDescent="0.3">
      <c r="P10183" s="49"/>
      <c r="Q10183" s="48"/>
    </row>
    <row r="10184" spans="16:17" x14ac:dyDescent="0.3">
      <c r="P10184" s="49"/>
      <c r="Q10184" s="48"/>
    </row>
    <row r="10185" spans="16:17" x14ac:dyDescent="0.3">
      <c r="P10185" s="49"/>
      <c r="Q10185" s="48"/>
    </row>
    <row r="10186" spans="16:17" x14ac:dyDescent="0.3">
      <c r="P10186" s="49"/>
      <c r="Q10186" s="48"/>
    </row>
    <row r="10187" spans="16:17" x14ac:dyDescent="0.3">
      <c r="P10187" s="49"/>
      <c r="Q10187" s="48"/>
    </row>
    <row r="10188" spans="16:17" x14ac:dyDescent="0.3">
      <c r="P10188" s="49"/>
      <c r="Q10188" s="48"/>
    </row>
    <row r="10189" spans="16:17" x14ac:dyDescent="0.3">
      <c r="P10189" s="49"/>
      <c r="Q10189" s="48"/>
    </row>
    <row r="10190" spans="16:17" x14ac:dyDescent="0.3">
      <c r="P10190" s="49"/>
      <c r="Q10190" s="48"/>
    </row>
    <row r="10191" spans="16:17" x14ac:dyDescent="0.3">
      <c r="P10191" s="49"/>
      <c r="Q10191" s="48"/>
    </row>
    <row r="10192" spans="16:17" x14ac:dyDescent="0.3">
      <c r="P10192" s="49"/>
      <c r="Q10192" s="48"/>
    </row>
    <row r="10193" spans="16:17" x14ac:dyDescent="0.3">
      <c r="P10193" s="49"/>
      <c r="Q10193" s="48"/>
    </row>
    <row r="10194" spans="16:17" x14ac:dyDescent="0.3">
      <c r="P10194" s="49"/>
      <c r="Q10194" s="48"/>
    </row>
    <row r="10195" spans="16:17" x14ac:dyDescent="0.3">
      <c r="P10195" s="49"/>
      <c r="Q10195" s="48"/>
    </row>
    <row r="10196" spans="16:17" x14ac:dyDescent="0.3">
      <c r="P10196" s="49"/>
      <c r="Q10196" s="48"/>
    </row>
    <row r="10197" spans="16:17" x14ac:dyDescent="0.3">
      <c r="P10197" s="49"/>
      <c r="Q10197" s="48"/>
    </row>
    <row r="10198" spans="16:17" x14ac:dyDescent="0.3">
      <c r="P10198" s="49"/>
      <c r="Q10198" s="48"/>
    </row>
    <row r="10199" spans="16:17" x14ac:dyDescent="0.3">
      <c r="P10199" s="49"/>
      <c r="Q10199" s="48"/>
    </row>
    <row r="10200" spans="16:17" x14ac:dyDescent="0.3">
      <c r="P10200" s="49"/>
      <c r="Q10200" s="48"/>
    </row>
    <row r="10201" spans="16:17" x14ac:dyDescent="0.3">
      <c r="P10201" s="49"/>
      <c r="Q10201" s="48"/>
    </row>
    <row r="10202" spans="16:17" x14ac:dyDescent="0.3">
      <c r="P10202" s="49"/>
      <c r="Q10202" s="48"/>
    </row>
    <row r="10203" spans="16:17" x14ac:dyDescent="0.3">
      <c r="P10203" s="49"/>
      <c r="Q10203" s="48"/>
    </row>
    <row r="10204" spans="16:17" x14ac:dyDescent="0.3">
      <c r="P10204" s="49"/>
      <c r="Q10204" s="48"/>
    </row>
    <row r="10205" spans="16:17" x14ac:dyDescent="0.3">
      <c r="P10205" s="49"/>
      <c r="Q10205" s="48"/>
    </row>
    <row r="10206" spans="16:17" x14ac:dyDescent="0.3">
      <c r="P10206" s="49"/>
      <c r="Q10206" s="48"/>
    </row>
    <row r="10207" spans="16:17" x14ac:dyDescent="0.3">
      <c r="P10207" s="49"/>
      <c r="Q10207" s="48"/>
    </row>
    <row r="10208" spans="16:17" x14ac:dyDescent="0.3">
      <c r="P10208" s="49"/>
      <c r="Q10208" s="48"/>
    </row>
    <row r="10209" spans="16:17" x14ac:dyDescent="0.3">
      <c r="P10209" s="49"/>
      <c r="Q10209" s="48"/>
    </row>
    <row r="10210" spans="16:17" x14ac:dyDescent="0.3">
      <c r="P10210" s="49"/>
      <c r="Q10210" s="48"/>
    </row>
    <row r="10211" spans="16:17" x14ac:dyDescent="0.3">
      <c r="P10211" s="49"/>
      <c r="Q10211" s="48"/>
    </row>
    <row r="10212" spans="16:17" x14ac:dyDescent="0.3">
      <c r="P10212" s="49"/>
      <c r="Q10212" s="48"/>
    </row>
    <row r="10213" spans="16:17" x14ac:dyDescent="0.3">
      <c r="P10213" s="49"/>
      <c r="Q10213" s="48"/>
    </row>
    <row r="10214" spans="16:17" x14ac:dyDescent="0.3">
      <c r="P10214" s="49"/>
      <c r="Q10214" s="48"/>
    </row>
    <row r="10215" spans="16:17" x14ac:dyDescent="0.3">
      <c r="P10215" s="49"/>
      <c r="Q10215" s="48"/>
    </row>
    <row r="10216" spans="16:17" x14ac:dyDescent="0.3">
      <c r="P10216" s="49"/>
      <c r="Q10216" s="48"/>
    </row>
    <row r="10217" spans="16:17" x14ac:dyDescent="0.3">
      <c r="P10217" s="49"/>
      <c r="Q10217" s="48"/>
    </row>
    <row r="10218" spans="16:17" x14ac:dyDescent="0.3">
      <c r="P10218" s="49"/>
      <c r="Q10218" s="48"/>
    </row>
    <row r="10219" spans="16:17" x14ac:dyDescent="0.3">
      <c r="P10219" s="49"/>
      <c r="Q10219" s="48"/>
    </row>
    <row r="10220" spans="16:17" x14ac:dyDescent="0.3">
      <c r="P10220" s="49"/>
      <c r="Q10220" s="48"/>
    </row>
    <row r="10221" spans="16:17" x14ac:dyDescent="0.3">
      <c r="P10221" s="49"/>
      <c r="Q10221" s="48"/>
    </row>
    <row r="10222" spans="16:17" x14ac:dyDescent="0.3">
      <c r="P10222" s="49"/>
      <c r="Q10222" s="48"/>
    </row>
    <row r="10223" spans="16:17" x14ac:dyDescent="0.3">
      <c r="P10223" s="49"/>
      <c r="Q10223" s="48"/>
    </row>
    <row r="10224" spans="16:17" x14ac:dyDescent="0.3">
      <c r="P10224" s="49"/>
      <c r="Q10224" s="48"/>
    </row>
    <row r="10225" spans="16:17" x14ac:dyDescent="0.3">
      <c r="P10225" s="49"/>
      <c r="Q10225" s="48"/>
    </row>
    <row r="10226" spans="16:17" x14ac:dyDescent="0.3">
      <c r="P10226" s="49"/>
      <c r="Q10226" s="48"/>
    </row>
    <row r="10227" spans="16:17" x14ac:dyDescent="0.3">
      <c r="P10227" s="49"/>
      <c r="Q10227" s="48"/>
    </row>
    <row r="10228" spans="16:17" x14ac:dyDescent="0.3">
      <c r="P10228" s="49"/>
      <c r="Q10228" s="48"/>
    </row>
    <row r="10229" spans="16:17" x14ac:dyDescent="0.3">
      <c r="P10229" s="49"/>
      <c r="Q10229" s="48"/>
    </row>
    <row r="10230" spans="16:17" x14ac:dyDescent="0.3">
      <c r="P10230" s="49"/>
      <c r="Q10230" s="48"/>
    </row>
    <row r="10231" spans="16:17" x14ac:dyDescent="0.3">
      <c r="P10231" s="49"/>
      <c r="Q10231" s="48"/>
    </row>
    <row r="10232" spans="16:17" x14ac:dyDescent="0.3">
      <c r="P10232" s="49"/>
      <c r="Q10232" s="48"/>
    </row>
    <row r="10233" spans="16:17" x14ac:dyDescent="0.3">
      <c r="P10233" s="49"/>
      <c r="Q10233" s="48"/>
    </row>
    <row r="10234" spans="16:17" x14ac:dyDescent="0.3">
      <c r="P10234" s="49"/>
      <c r="Q10234" s="48"/>
    </row>
    <row r="10235" spans="16:17" x14ac:dyDescent="0.3">
      <c r="P10235" s="49"/>
      <c r="Q10235" s="48"/>
    </row>
    <row r="10236" spans="16:17" x14ac:dyDescent="0.3">
      <c r="P10236" s="49"/>
      <c r="Q10236" s="48"/>
    </row>
    <row r="10237" spans="16:17" x14ac:dyDescent="0.3">
      <c r="P10237" s="49"/>
      <c r="Q10237" s="48"/>
    </row>
    <row r="10238" spans="16:17" x14ac:dyDescent="0.3">
      <c r="P10238" s="49"/>
      <c r="Q10238" s="48"/>
    </row>
    <row r="10239" spans="16:17" x14ac:dyDescent="0.3">
      <c r="P10239" s="49"/>
      <c r="Q10239" s="48"/>
    </row>
    <row r="10240" spans="16:17" x14ac:dyDescent="0.3">
      <c r="P10240" s="49"/>
      <c r="Q10240" s="48"/>
    </row>
    <row r="10241" spans="16:17" x14ac:dyDescent="0.3">
      <c r="P10241" s="49"/>
      <c r="Q10241" s="48"/>
    </row>
    <row r="10242" spans="16:17" x14ac:dyDescent="0.3">
      <c r="P10242" s="49"/>
      <c r="Q10242" s="48"/>
    </row>
    <row r="10243" spans="16:17" x14ac:dyDescent="0.3">
      <c r="P10243" s="49"/>
      <c r="Q10243" s="48"/>
    </row>
    <row r="10244" spans="16:17" x14ac:dyDescent="0.3">
      <c r="P10244" s="49"/>
      <c r="Q10244" s="48"/>
    </row>
    <row r="10245" spans="16:17" x14ac:dyDescent="0.3">
      <c r="P10245" s="49"/>
      <c r="Q10245" s="48"/>
    </row>
    <row r="10246" spans="16:17" x14ac:dyDescent="0.3">
      <c r="P10246" s="49"/>
      <c r="Q10246" s="48"/>
    </row>
    <row r="10247" spans="16:17" x14ac:dyDescent="0.3">
      <c r="P10247" s="49"/>
      <c r="Q10247" s="48"/>
    </row>
    <row r="10248" spans="16:17" x14ac:dyDescent="0.3">
      <c r="P10248" s="49"/>
      <c r="Q10248" s="48"/>
    </row>
    <row r="10249" spans="16:17" x14ac:dyDescent="0.3">
      <c r="P10249" s="49"/>
      <c r="Q10249" s="48"/>
    </row>
    <row r="10250" spans="16:17" x14ac:dyDescent="0.3">
      <c r="P10250" s="49"/>
      <c r="Q10250" s="48"/>
    </row>
    <row r="10251" spans="16:17" x14ac:dyDescent="0.3">
      <c r="P10251" s="49"/>
      <c r="Q10251" s="48"/>
    </row>
    <row r="10252" spans="16:17" x14ac:dyDescent="0.3">
      <c r="P10252" s="49"/>
      <c r="Q10252" s="48"/>
    </row>
    <row r="10253" spans="16:17" x14ac:dyDescent="0.3">
      <c r="P10253" s="49"/>
      <c r="Q10253" s="48"/>
    </row>
    <row r="10254" spans="16:17" x14ac:dyDescent="0.3">
      <c r="P10254" s="49"/>
      <c r="Q10254" s="48"/>
    </row>
    <row r="10255" spans="16:17" x14ac:dyDescent="0.3">
      <c r="P10255" s="49"/>
      <c r="Q10255" s="48"/>
    </row>
    <row r="10256" spans="16:17" x14ac:dyDescent="0.3">
      <c r="P10256" s="49"/>
      <c r="Q10256" s="48"/>
    </row>
    <row r="10257" spans="16:17" x14ac:dyDescent="0.3">
      <c r="P10257" s="49"/>
      <c r="Q10257" s="48"/>
    </row>
    <row r="10258" spans="16:17" x14ac:dyDescent="0.3">
      <c r="P10258" s="49"/>
      <c r="Q10258" s="48"/>
    </row>
    <row r="10259" spans="16:17" x14ac:dyDescent="0.3">
      <c r="P10259" s="49"/>
      <c r="Q10259" s="48"/>
    </row>
    <row r="10260" spans="16:17" x14ac:dyDescent="0.3">
      <c r="P10260" s="49"/>
      <c r="Q10260" s="48"/>
    </row>
    <row r="10261" spans="16:17" x14ac:dyDescent="0.3">
      <c r="P10261" s="49"/>
      <c r="Q10261" s="48"/>
    </row>
    <row r="10262" spans="16:17" x14ac:dyDescent="0.3">
      <c r="P10262" s="49"/>
      <c r="Q10262" s="48"/>
    </row>
    <row r="10263" spans="16:17" x14ac:dyDescent="0.3">
      <c r="P10263" s="49"/>
      <c r="Q10263" s="48"/>
    </row>
    <row r="10264" spans="16:17" x14ac:dyDescent="0.3">
      <c r="P10264" s="49"/>
      <c r="Q10264" s="48"/>
    </row>
    <row r="10265" spans="16:17" x14ac:dyDescent="0.3">
      <c r="P10265" s="49"/>
      <c r="Q10265" s="48"/>
    </row>
    <row r="10266" spans="16:17" x14ac:dyDescent="0.3">
      <c r="P10266" s="49"/>
      <c r="Q10266" s="48"/>
    </row>
    <row r="10267" spans="16:17" x14ac:dyDescent="0.3">
      <c r="P10267" s="49"/>
      <c r="Q10267" s="48"/>
    </row>
    <row r="10268" spans="16:17" x14ac:dyDescent="0.3">
      <c r="P10268" s="49"/>
      <c r="Q10268" s="48"/>
    </row>
    <row r="10269" spans="16:17" x14ac:dyDescent="0.3">
      <c r="P10269" s="49"/>
      <c r="Q10269" s="48"/>
    </row>
    <row r="10270" spans="16:17" x14ac:dyDescent="0.3">
      <c r="P10270" s="49"/>
      <c r="Q10270" s="48"/>
    </row>
    <row r="10271" spans="16:17" x14ac:dyDescent="0.3">
      <c r="P10271" s="49"/>
      <c r="Q10271" s="48"/>
    </row>
    <row r="10272" spans="16:17" x14ac:dyDescent="0.3">
      <c r="P10272" s="49"/>
      <c r="Q10272" s="48"/>
    </row>
    <row r="10273" spans="16:17" x14ac:dyDescent="0.3">
      <c r="P10273" s="49"/>
      <c r="Q10273" s="48"/>
    </row>
    <row r="10274" spans="16:17" x14ac:dyDescent="0.3">
      <c r="P10274" s="49"/>
      <c r="Q10274" s="48"/>
    </row>
    <row r="10275" spans="16:17" x14ac:dyDescent="0.3">
      <c r="P10275" s="49"/>
      <c r="Q10275" s="48"/>
    </row>
    <row r="10276" spans="16:17" x14ac:dyDescent="0.3">
      <c r="P10276" s="49"/>
      <c r="Q10276" s="48"/>
    </row>
    <row r="10277" spans="16:17" x14ac:dyDescent="0.3">
      <c r="P10277" s="49"/>
      <c r="Q10277" s="48"/>
    </row>
    <row r="10278" spans="16:17" x14ac:dyDescent="0.3">
      <c r="P10278" s="49"/>
      <c r="Q10278" s="48"/>
    </row>
    <row r="10279" spans="16:17" x14ac:dyDescent="0.3">
      <c r="P10279" s="49"/>
      <c r="Q10279" s="48"/>
    </row>
    <row r="10280" spans="16:17" x14ac:dyDescent="0.3">
      <c r="P10280" s="49"/>
      <c r="Q10280" s="48"/>
    </row>
    <row r="10281" spans="16:17" x14ac:dyDescent="0.3">
      <c r="P10281" s="49"/>
      <c r="Q10281" s="48"/>
    </row>
    <row r="10282" spans="16:17" x14ac:dyDescent="0.3">
      <c r="P10282" s="49"/>
      <c r="Q10282" s="48"/>
    </row>
    <row r="10283" spans="16:17" x14ac:dyDescent="0.3">
      <c r="P10283" s="49"/>
      <c r="Q10283" s="48"/>
    </row>
    <row r="10284" spans="16:17" x14ac:dyDescent="0.3">
      <c r="P10284" s="49"/>
      <c r="Q10284" s="48"/>
    </row>
    <row r="10285" spans="16:17" x14ac:dyDescent="0.3">
      <c r="P10285" s="49"/>
      <c r="Q10285" s="48"/>
    </row>
    <row r="10286" spans="16:17" x14ac:dyDescent="0.3">
      <c r="P10286" s="49"/>
      <c r="Q10286" s="48"/>
    </row>
    <row r="10287" spans="16:17" x14ac:dyDescent="0.3">
      <c r="P10287" s="49"/>
      <c r="Q10287" s="48"/>
    </row>
    <row r="10288" spans="16:17" x14ac:dyDescent="0.3">
      <c r="P10288" s="49"/>
      <c r="Q10288" s="48"/>
    </row>
    <row r="10289" spans="16:17" x14ac:dyDescent="0.3">
      <c r="P10289" s="49"/>
      <c r="Q10289" s="48"/>
    </row>
    <row r="10290" spans="16:17" x14ac:dyDescent="0.3">
      <c r="P10290" s="49"/>
      <c r="Q10290" s="48"/>
    </row>
    <row r="10291" spans="16:17" x14ac:dyDescent="0.3">
      <c r="P10291" s="49"/>
      <c r="Q10291" s="48"/>
    </row>
    <row r="10292" spans="16:17" x14ac:dyDescent="0.3">
      <c r="P10292" s="49"/>
      <c r="Q10292" s="48"/>
    </row>
    <row r="10293" spans="16:17" x14ac:dyDescent="0.3">
      <c r="P10293" s="49"/>
      <c r="Q10293" s="48"/>
    </row>
    <row r="10294" spans="16:17" x14ac:dyDescent="0.3">
      <c r="P10294" s="49"/>
      <c r="Q10294" s="48"/>
    </row>
    <row r="10295" spans="16:17" x14ac:dyDescent="0.3">
      <c r="P10295" s="49"/>
      <c r="Q10295" s="48"/>
    </row>
    <row r="10296" spans="16:17" x14ac:dyDescent="0.3">
      <c r="P10296" s="49"/>
      <c r="Q10296" s="48"/>
    </row>
    <row r="10297" spans="16:17" x14ac:dyDescent="0.3">
      <c r="P10297" s="49"/>
      <c r="Q10297" s="48"/>
    </row>
    <row r="10298" spans="16:17" x14ac:dyDescent="0.3">
      <c r="P10298" s="49"/>
      <c r="Q10298" s="48"/>
    </row>
    <row r="10299" spans="16:17" x14ac:dyDescent="0.3">
      <c r="P10299" s="49"/>
      <c r="Q10299" s="48"/>
    </row>
    <row r="10300" spans="16:17" x14ac:dyDescent="0.3">
      <c r="P10300" s="49"/>
      <c r="Q10300" s="48"/>
    </row>
    <row r="10301" spans="16:17" x14ac:dyDescent="0.3">
      <c r="P10301" s="49"/>
      <c r="Q10301" s="48"/>
    </row>
    <row r="10302" spans="16:17" x14ac:dyDescent="0.3">
      <c r="P10302" s="49"/>
      <c r="Q10302" s="48"/>
    </row>
    <row r="10303" spans="16:17" x14ac:dyDescent="0.3">
      <c r="P10303" s="49"/>
      <c r="Q10303" s="48"/>
    </row>
    <row r="10304" spans="16:17" x14ac:dyDescent="0.3">
      <c r="P10304" s="49"/>
      <c r="Q10304" s="48"/>
    </row>
    <row r="10305" spans="16:17" x14ac:dyDescent="0.3">
      <c r="P10305" s="49"/>
      <c r="Q10305" s="48"/>
    </row>
    <row r="10306" spans="16:17" x14ac:dyDescent="0.3">
      <c r="P10306" s="49"/>
      <c r="Q10306" s="48"/>
    </row>
    <row r="10307" spans="16:17" x14ac:dyDescent="0.3">
      <c r="P10307" s="49"/>
      <c r="Q10307" s="48"/>
    </row>
    <row r="10308" spans="16:17" x14ac:dyDescent="0.3">
      <c r="P10308" s="49"/>
      <c r="Q10308" s="48"/>
    </row>
    <row r="10309" spans="16:17" x14ac:dyDescent="0.3">
      <c r="P10309" s="49"/>
      <c r="Q10309" s="48"/>
    </row>
    <row r="10310" spans="16:17" x14ac:dyDescent="0.3">
      <c r="P10310" s="49"/>
      <c r="Q10310" s="48"/>
    </row>
    <row r="10311" spans="16:17" x14ac:dyDescent="0.3">
      <c r="P10311" s="49"/>
      <c r="Q10311" s="48"/>
    </row>
    <row r="10312" spans="16:17" x14ac:dyDescent="0.3">
      <c r="P10312" s="49"/>
      <c r="Q10312" s="48"/>
    </row>
    <row r="10313" spans="16:17" x14ac:dyDescent="0.3">
      <c r="P10313" s="49"/>
      <c r="Q10313" s="48"/>
    </row>
    <row r="10314" spans="16:17" x14ac:dyDescent="0.3">
      <c r="P10314" s="49"/>
      <c r="Q10314" s="48"/>
    </row>
    <row r="10315" spans="16:17" x14ac:dyDescent="0.3">
      <c r="P10315" s="49"/>
      <c r="Q10315" s="48"/>
    </row>
    <row r="10316" spans="16:17" x14ac:dyDescent="0.3">
      <c r="P10316" s="49"/>
      <c r="Q10316" s="48"/>
    </row>
    <row r="10317" spans="16:17" x14ac:dyDescent="0.3">
      <c r="P10317" s="49"/>
      <c r="Q10317" s="48"/>
    </row>
    <row r="10318" spans="16:17" x14ac:dyDescent="0.3">
      <c r="P10318" s="49"/>
      <c r="Q10318" s="48"/>
    </row>
    <row r="10319" spans="16:17" x14ac:dyDescent="0.3">
      <c r="P10319" s="49"/>
      <c r="Q10319" s="48"/>
    </row>
    <row r="10320" spans="16:17" x14ac:dyDescent="0.3">
      <c r="P10320" s="49"/>
      <c r="Q10320" s="48"/>
    </row>
    <row r="10321" spans="16:17" x14ac:dyDescent="0.3">
      <c r="P10321" s="49"/>
      <c r="Q10321" s="48"/>
    </row>
    <row r="10322" spans="16:17" x14ac:dyDescent="0.3">
      <c r="P10322" s="49"/>
      <c r="Q10322" s="48"/>
    </row>
    <row r="10323" spans="16:17" x14ac:dyDescent="0.3">
      <c r="P10323" s="49"/>
      <c r="Q10323" s="48"/>
    </row>
    <row r="10324" spans="16:17" x14ac:dyDescent="0.3">
      <c r="P10324" s="49"/>
      <c r="Q10324" s="48"/>
    </row>
    <row r="10325" spans="16:17" x14ac:dyDescent="0.3">
      <c r="P10325" s="49"/>
      <c r="Q10325" s="48"/>
    </row>
    <row r="10326" spans="16:17" x14ac:dyDescent="0.3">
      <c r="P10326" s="49"/>
      <c r="Q10326" s="48"/>
    </row>
    <row r="10327" spans="16:17" x14ac:dyDescent="0.3">
      <c r="P10327" s="49"/>
      <c r="Q10327" s="48"/>
    </row>
    <row r="10328" spans="16:17" x14ac:dyDescent="0.3">
      <c r="P10328" s="49"/>
      <c r="Q10328" s="48"/>
    </row>
    <row r="10329" spans="16:17" x14ac:dyDescent="0.3">
      <c r="P10329" s="49"/>
      <c r="Q10329" s="48"/>
    </row>
    <row r="10330" spans="16:17" x14ac:dyDescent="0.3">
      <c r="P10330" s="49"/>
      <c r="Q10330" s="48"/>
    </row>
    <row r="10331" spans="16:17" x14ac:dyDescent="0.3">
      <c r="P10331" s="49"/>
      <c r="Q10331" s="48"/>
    </row>
    <row r="10332" spans="16:17" x14ac:dyDescent="0.3">
      <c r="P10332" s="49"/>
      <c r="Q10332" s="48"/>
    </row>
    <row r="10333" spans="16:17" x14ac:dyDescent="0.3">
      <c r="P10333" s="49"/>
      <c r="Q10333" s="48"/>
    </row>
    <row r="10334" spans="16:17" x14ac:dyDescent="0.3">
      <c r="P10334" s="49"/>
      <c r="Q10334" s="48"/>
    </row>
    <row r="10335" spans="16:17" x14ac:dyDescent="0.3">
      <c r="P10335" s="49"/>
      <c r="Q10335" s="48"/>
    </row>
    <row r="10336" spans="16:17" x14ac:dyDescent="0.3">
      <c r="P10336" s="49"/>
      <c r="Q10336" s="48"/>
    </row>
    <row r="10337" spans="16:17" x14ac:dyDescent="0.3">
      <c r="P10337" s="49"/>
      <c r="Q10337" s="48"/>
    </row>
    <row r="10338" spans="16:17" x14ac:dyDescent="0.3">
      <c r="P10338" s="49"/>
      <c r="Q10338" s="48"/>
    </row>
    <row r="10339" spans="16:17" x14ac:dyDescent="0.3">
      <c r="P10339" s="49"/>
      <c r="Q10339" s="48"/>
    </row>
    <row r="10340" spans="16:17" x14ac:dyDescent="0.3">
      <c r="P10340" s="49"/>
      <c r="Q10340" s="48"/>
    </row>
    <row r="10341" spans="16:17" x14ac:dyDescent="0.3">
      <c r="P10341" s="49"/>
      <c r="Q10341" s="48"/>
    </row>
    <row r="10342" spans="16:17" x14ac:dyDescent="0.3">
      <c r="P10342" s="49"/>
      <c r="Q10342" s="48"/>
    </row>
    <row r="10343" spans="16:17" x14ac:dyDescent="0.3">
      <c r="P10343" s="49"/>
      <c r="Q10343" s="48"/>
    </row>
    <row r="10344" spans="16:17" x14ac:dyDescent="0.3">
      <c r="P10344" s="49"/>
      <c r="Q10344" s="48"/>
    </row>
    <row r="10345" spans="16:17" x14ac:dyDescent="0.3">
      <c r="P10345" s="49"/>
      <c r="Q10345" s="48"/>
    </row>
    <row r="10346" spans="16:17" x14ac:dyDescent="0.3">
      <c r="P10346" s="49"/>
      <c r="Q10346" s="48"/>
    </row>
    <row r="10347" spans="16:17" x14ac:dyDescent="0.3">
      <c r="P10347" s="49"/>
      <c r="Q10347" s="48"/>
    </row>
    <row r="10348" spans="16:17" x14ac:dyDescent="0.3">
      <c r="P10348" s="49"/>
      <c r="Q10348" s="48"/>
    </row>
    <row r="10349" spans="16:17" x14ac:dyDescent="0.3">
      <c r="P10349" s="49"/>
      <c r="Q10349" s="48"/>
    </row>
    <row r="10350" spans="16:17" x14ac:dyDescent="0.3">
      <c r="P10350" s="49"/>
      <c r="Q10350" s="48"/>
    </row>
    <row r="10351" spans="16:17" x14ac:dyDescent="0.3">
      <c r="P10351" s="49"/>
      <c r="Q10351" s="48"/>
    </row>
    <row r="10352" spans="16:17" x14ac:dyDescent="0.3">
      <c r="P10352" s="49"/>
      <c r="Q10352" s="48"/>
    </row>
    <row r="10353" spans="16:17" x14ac:dyDescent="0.3">
      <c r="P10353" s="49"/>
      <c r="Q10353" s="48"/>
    </row>
    <row r="10354" spans="16:17" x14ac:dyDescent="0.3">
      <c r="P10354" s="49"/>
      <c r="Q10354" s="48"/>
    </row>
    <row r="10355" spans="16:17" x14ac:dyDescent="0.3">
      <c r="P10355" s="49"/>
      <c r="Q10355" s="48"/>
    </row>
    <row r="10356" spans="16:17" x14ac:dyDescent="0.3">
      <c r="P10356" s="49"/>
      <c r="Q10356" s="48"/>
    </row>
    <row r="10357" spans="16:17" x14ac:dyDescent="0.3">
      <c r="P10357" s="49"/>
      <c r="Q10357" s="48"/>
    </row>
    <row r="10358" spans="16:17" x14ac:dyDescent="0.3">
      <c r="P10358" s="49"/>
      <c r="Q10358" s="48"/>
    </row>
    <row r="10359" spans="16:17" x14ac:dyDescent="0.3">
      <c r="P10359" s="49"/>
      <c r="Q10359" s="48"/>
    </row>
    <row r="10360" spans="16:17" x14ac:dyDescent="0.3">
      <c r="P10360" s="49"/>
      <c r="Q10360" s="48"/>
    </row>
    <row r="10361" spans="16:17" x14ac:dyDescent="0.3">
      <c r="P10361" s="49"/>
      <c r="Q10361" s="48"/>
    </row>
    <row r="10362" spans="16:17" x14ac:dyDescent="0.3">
      <c r="P10362" s="49"/>
      <c r="Q10362" s="48"/>
    </row>
    <row r="10363" spans="16:17" x14ac:dyDescent="0.3">
      <c r="P10363" s="49"/>
      <c r="Q10363" s="48"/>
    </row>
    <row r="10364" spans="16:17" x14ac:dyDescent="0.3">
      <c r="P10364" s="49"/>
      <c r="Q10364" s="48"/>
    </row>
    <row r="10365" spans="16:17" x14ac:dyDescent="0.3">
      <c r="P10365" s="49"/>
      <c r="Q10365" s="48"/>
    </row>
    <row r="10366" spans="16:17" x14ac:dyDescent="0.3">
      <c r="P10366" s="49"/>
      <c r="Q10366" s="48"/>
    </row>
    <row r="10367" spans="16:17" x14ac:dyDescent="0.3">
      <c r="P10367" s="49"/>
      <c r="Q10367" s="48"/>
    </row>
    <row r="10368" spans="16:17" x14ac:dyDescent="0.3">
      <c r="P10368" s="49"/>
      <c r="Q10368" s="48"/>
    </row>
    <row r="10369" spans="16:17" x14ac:dyDescent="0.3">
      <c r="P10369" s="49"/>
      <c r="Q10369" s="48"/>
    </row>
    <row r="10370" spans="16:17" x14ac:dyDescent="0.3">
      <c r="P10370" s="49"/>
      <c r="Q10370" s="48"/>
    </row>
    <row r="10371" spans="16:17" x14ac:dyDescent="0.3">
      <c r="P10371" s="49"/>
      <c r="Q10371" s="48"/>
    </row>
    <row r="10372" spans="16:17" x14ac:dyDescent="0.3">
      <c r="P10372" s="49"/>
      <c r="Q10372" s="48"/>
    </row>
    <row r="10373" spans="16:17" x14ac:dyDescent="0.3">
      <c r="P10373" s="49"/>
      <c r="Q10373" s="48"/>
    </row>
    <row r="10374" spans="16:17" x14ac:dyDescent="0.3">
      <c r="P10374" s="49"/>
      <c r="Q10374" s="48"/>
    </row>
    <row r="10375" spans="16:17" x14ac:dyDescent="0.3">
      <c r="P10375" s="49"/>
      <c r="Q10375" s="48"/>
    </row>
    <row r="10376" spans="16:17" x14ac:dyDescent="0.3">
      <c r="P10376" s="49"/>
      <c r="Q10376" s="48"/>
    </row>
    <row r="10377" spans="16:17" x14ac:dyDescent="0.3">
      <c r="P10377" s="49"/>
      <c r="Q10377" s="48"/>
    </row>
    <row r="10378" spans="16:17" x14ac:dyDescent="0.3">
      <c r="P10378" s="49"/>
      <c r="Q10378" s="48"/>
    </row>
    <row r="10379" spans="16:17" x14ac:dyDescent="0.3">
      <c r="P10379" s="49"/>
      <c r="Q10379" s="48"/>
    </row>
    <row r="10380" spans="16:17" x14ac:dyDescent="0.3">
      <c r="P10380" s="49"/>
      <c r="Q10380" s="48"/>
    </row>
    <row r="10381" spans="16:17" x14ac:dyDescent="0.3">
      <c r="P10381" s="49"/>
      <c r="Q10381" s="48"/>
    </row>
    <row r="10382" spans="16:17" x14ac:dyDescent="0.3">
      <c r="P10382" s="49"/>
      <c r="Q10382" s="48"/>
    </row>
    <row r="10383" spans="16:17" x14ac:dyDescent="0.3">
      <c r="P10383" s="49"/>
      <c r="Q10383" s="48"/>
    </row>
    <row r="10384" spans="16:17" x14ac:dyDescent="0.3">
      <c r="P10384" s="49"/>
      <c r="Q10384" s="48"/>
    </row>
    <row r="10385" spans="16:17" x14ac:dyDescent="0.3">
      <c r="P10385" s="49"/>
      <c r="Q10385" s="48"/>
    </row>
    <row r="10386" spans="16:17" x14ac:dyDescent="0.3">
      <c r="P10386" s="49"/>
      <c r="Q10386" s="48"/>
    </row>
    <row r="10387" spans="16:17" x14ac:dyDescent="0.3">
      <c r="P10387" s="49"/>
      <c r="Q10387" s="48"/>
    </row>
    <row r="10388" spans="16:17" x14ac:dyDescent="0.3">
      <c r="P10388" s="49"/>
      <c r="Q10388" s="48"/>
    </row>
    <row r="10389" spans="16:17" x14ac:dyDescent="0.3">
      <c r="P10389" s="49"/>
      <c r="Q10389" s="48"/>
    </row>
    <row r="10390" spans="16:17" x14ac:dyDescent="0.3">
      <c r="P10390" s="49"/>
      <c r="Q10390" s="48"/>
    </row>
    <row r="10391" spans="16:17" x14ac:dyDescent="0.3">
      <c r="P10391" s="49"/>
      <c r="Q10391" s="48"/>
    </row>
    <row r="10392" spans="16:17" x14ac:dyDescent="0.3">
      <c r="P10392" s="49"/>
      <c r="Q10392" s="48"/>
    </row>
    <row r="10393" spans="16:17" x14ac:dyDescent="0.3">
      <c r="P10393" s="49"/>
      <c r="Q10393" s="48"/>
    </row>
    <row r="10394" spans="16:17" x14ac:dyDescent="0.3">
      <c r="P10394" s="49"/>
      <c r="Q10394" s="48"/>
    </row>
    <row r="10395" spans="16:17" x14ac:dyDescent="0.3">
      <c r="P10395" s="49"/>
      <c r="Q10395" s="48"/>
    </row>
    <row r="10396" spans="16:17" x14ac:dyDescent="0.3">
      <c r="P10396" s="49"/>
      <c r="Q10396" s="48"/>
    </row>
    <row r="10397" spans="16:17" x14ac:dyDescent="0.3">
      <c r="P10397" s="49"/>
      <c r="Q10397" s="48"/>
    </row>
    <row r="10398" spans="16:17" x14ac:dyDescent="0.3">
      <c r="P10398" s="49"/>
      <c r="Q10398" s="48"/>
    </row>
    <row r="10399" spans="16:17" x14ac:dyDescent="0.3">
      <c r="P10399" s="49"/>
      <c r="Q10399" s="48"/>
    </row>
    <row r="10400" spans="16:17" x14ac:dyDescent="0.3">
      <c r="P10400" s="49"/>
      <c r="Q10400" s="48"/>
    </row>
    <row r="10401" spans="16:17" x14ac:dyDescent="0.3">
      <c r="P10401" s="49"/>
      <c r="Q10401" s="48"/>
    </row>
    <row r="10402" spans="16:17" x14ac:dyDescent="0.3">
      <c r="P10402" s="49"/>
      <c r="Q10402" s="48"/>
    </row>
    <row r="10403" spans="16:17" x14ac:dyDescent="0.3">
      <c r="P10403" s="49"/>
      <c r="Q10403" s="48"/>
    </row>
    <row r="10404" spans="16:17" x14ac:dyDescent="0.3">
      <c r="P10404" s="49"/>
      <c r="Q10404" s="48"/>
    </row>
    <row r="10405" spans="16:17" x14ac:dyDescent="0.3">
      <c r="P10405" s="49"/>
      <c r="Q10405" s="48"/>
    </row>
    <row r="10406" spans="16:17" x14ac:dyDescent="0.3">
      <c r="P10406" s="49"/>
      <c r="Q10406" s="48"/>
    </row>
    <row r="10407" spans="16:17" x14ac:dyDescent="0.3">
      <c r="P10407" s="49"/>
      <c r="Q10407" s="48"/>
    </row>
    <row r="10408" spans="16:17" x14ac:dyDescent="0.3">
      <c r="P10408" s="49"/>
      <c r="Q10408" s="48"/>
    </row>
    <row r="10409" spans="16:17" x14ac:dyDescent="0.3">
      <c r="P10409" s="49"/>
      <c r="Q10409" s="48"/>
    </row>
    <row r="10410" spans="16:17" x14ac:dyDescent="0.3">
      <c r="P10410" s="49"/>
      <c r="Q10410" s="48"/>
    </row>
    <row r="10411" spans="16:17" x14ac:dyDescent="0.3">
      <c r="P10411" s="49"/>
      <c r="Q10411" s="48"/>
    </row>
    <row r="10412" spans="16:17" x14ac:dyDescent="0.3">
      <c r="P10412" s="49"/>
      <c r="Q10412" s="48"/>
    </row>
    <row r="10413" spans="16:17" x14ac:dyDescent="0.3">
      <c r="P10413" s="49"/>
      <c r="Q10413" s="48"/>
    </row>
    <row r="10414" spans="16:17" x14ac:dyDescent="0.3">
      <c r="P10414" s="49"/>
      <c r="Q10414" s="48"/>
    </row>
    <row r="10415" spans="16:17" x14ac:dyDescent="0.3">
      <c r="P10415" s="49"/>
      <c r="Q10415" s="48"/>
    </row>
    <row r="10416" spans="16:17" x14ac:dyDescent="0.3">
      <c r="P10416" s="49"/>
      <c r="Q10416" s="48"/>
    </row>
    <row r="10417" spans="16:17" x14ac:dyDescent="0.3">
      <c r="P10417" s="49"/>
      <c r="Q10417" s="48"/>
    </row>
    <row r="10418" spans="16:17" x14ac:dyDescent="0.3">
      <c r="P10418" s="49"/>
      <c r="Q10418" s="48"/>
    </row>
    <row r="10419" spans="16:17" x14ac:dyDescent="0.3">
      <c r="P10419" s="49"/>
      <c r="Q10419" s="48"/>
    </row>
    <row r="10420" spans="16:17" x14ac:dyDescent="0.3">
      <c r="P10420" s="49"/>
      <c r="Q10420" s="48"/>
    </row>
    <row r="10421" spans="16:17" x14ac:dyDescent="0.3">
      <c r="P10421" s="49"/>
      <c r="Q10421" s="48"/>
    </row>
    <row r="10422" spans="16:17" x14ac:dyDescent="0.3">
      <c r="P10422" s="49"/>
      <c r="Q10422" s="48"/>
    </row>
    <row r="10423" spans="16:17" x14ac:dyDescent="0.3">
      <c r="P10423" s="49"/>
      <c r="Q10423" s="48"/>
    </row>
    <row r="10424" spans="16:17" x14ac:dyDescent="0.3">
      <c r="P10424" s="49"/>
      <c r="Q10424" s="48"/>
    </row>
    <row r="10425" spans="16:17" x14ac:dyDescent="0.3">
      <c r="P10425" s="49"/>
      <c r="Q10425" s="48"/>
    </row>
    <row r="10426" spans="16:17" x14ac:dyDescent="0.3">
      <c r="P10426" s="49"/>
      <c r="Q10426" s="48"/>
    </row>
    <row r="10427" spans="16:17" x14ac:dyDescent="0.3">
      <c r="P10427" s="49"/>
      <c r="Q10427" s="48"/>
    </row>
    <row r="10428" spans="16:17" x14ac:dyDescent="0.3">
      <c r="P10428" s="49"/>
      <c r="Q10428" s="48"/>
    </row>
    <row r="10429" spans="16:17" x14ac:dyDescent="0.3">
      <c r="P10429" s="49"/>
      <c r="Q10429" s="48"/>
    </row>
    <row r="10430" spans="16:17" x14ac:dyDescent="0.3">
      <c r="P10430" s="49"/>
      <c r="Q10430" s="48"/>
    </row>
    <row r="10431" spans="16:17" x14ac:dyDescent="0.3">
      <c r="P10431" s="49"/>
      <c r="Q10431" s="48"/>
    </row>
    <row r="10432" spans="16:17" x14ac:dyDescent="0.3">
      <c r="P10432" s="49"/>
      <c r="Q10432" s="48"/>
    </row>
    <row r="10433" spans="16:17" x14ac:dyDescent="0.3">
      <c r="P10433" s="49"/>
      <c r="Q10433" s="48"/>
    </row>
    <row r="10434" spans="16:17" x14ac:dyDescent="0.3">
      <c r="P10434" s="49"/>
      <c r="Q10434" s="48"/>
    </row>
    <row r="10435" spans="16:17" x14ac:dyDescent="0.3">
      <c r="P10435" s="49"/>
      <c r="Q10435" s="48"/>
    </row>
    <row r="10436" spans="16:17" x14ac:dyDescent="0.3">
      <c r="P10436" s="49"/>
      <c r="Q10436" s="48"/>
    </row>
    <row r="10437" spans="16:17" x14ac:dyDescent="0.3">
      <c r="P10437" s="49"/>
      <c r="Q10437" s="48"/>
    </row>
    <row r="10438" spans="16:17" x14ac:dyDescent="0.3">
      <c r="P10438" s="49"/>
      <c r="Q10438" s="48"/>
    </row>
    <row r="10439" spans="16:17" x14ac:dyDescent="0.3">
      <c r="P10439" s="49"/>
      <c r="Q10439" s="48"/>
    </row>
    <row r="10440" spans="16:17" x14ac:dyDescent="0.3">
      <c r="P10440" s="49"/>
      <c r="Q10440" s="48"/>
    </row>
    <row r="10441" spans="16:17" x14ac:dyDescent="0.3">
      <c r="P10441" s="49"/>
      <c r="Q10441" s="48"/>
    </row>
    <row r="10442" spans="16:17" x14ac:dyDescent="0.3">
      <c r="P10442" s="49"/>
      <c r="Q10442" s="48"/>
    </row>
    <row r="10443" spans="16:17" x14ac:dyDescent="0.3">
      <c r="P10443" s="49"/>
      <c r="Q10443" s="48"/>
    </row>
    <row r="10444" spans="16:17" x14ac:dyDescent="0.3">
      <c r="P10444" s="49"/>
      <c r="Q10444" s="48"/>
    </row>
    <row r="10445" spans="16:17" x14ac:dyDescent="0.3">
      <c r="P10445" s="49"/>
      <c r="Q10445" s="48"/>
    </row>
    <row r="10446" spans="16:17" x14ac:dyDescent="0.3">
      <c r="P10446" s="49"/>
      <c r="Q10446" s="48"/>
    </row>
    <row r="10447" spans="16:17" x14ac:dyDescent="0.3">
      <c r="P10447" s="49"/>
      <c r="Q10447" s="48"/>
    </row>
    <row r="10448" spans="16:17" x14ac:dyDescent="0.3">
      <c r="P10448" s="49"/>
      <c r="Q10448" s="48"/>
    </row>
    <row r="10449" spans="16:17" x14ac:dyDescent="0.3">
      <c r="P10449" s="49"/>
      <c r="Q10449" s="48"/>
    </row>
    <row r="10450" spans="16:17" x14ac:dyDescent="0.3">
      <c r="P10450" s="49"/>
      <c r="Q10450" s="48"/>
    </row>
    <row r="10451" spans="16:17" x14ac:dyDescent="0.3">
      <c r="P10451" s="49"/>
      <c r="Q10451" s="48"/>
    </row>
    <row r="10452" spans="16:17" x14ac:dyDescent="0.3">
      <c r="P10452" s="49"/>
      <c r="Q10452" s="48"/>
    </row>
    <row r="10453" spans="16:17" x14ac:dyDescent="0.3">
      <c r="P10453" s="49"/>
      <c r="Q10453" s="48"/>
    </row>
    <row r="10454" spans="16:17" x14ac:dyDescent="0.3">
      <c r="P10454" s="49"/>
      <c r="Q10454" s="48"/>
    </row>
    <row r="10455" spans="16:17" x14ac:dyDescent="0.3">
      <c r="P10455" s="49"/>
      <c r="Q10455" s="48"/>
    </row>
    <row r="10456" spans="16:17" x14ac:dyDescent="0.3">
      <c r="P10456" s="49"/>
      <c r="Q10456" s="48"/>
    </row>
    <row r="10457" spans="16:17" x14ac:dyDescent="0.3">
      <c r="P10457" s="49"/>
      <c r="Q10457" s="48"/>
    </row>
    <row r="10458" spans="16:17" x14ac:dyDescent="0.3">
      <c r="P10458" s="49"/>
      <c r="Q10458" s="48"/>
    </row>
    <row r="10459" spans="16:17" x14ac:dyDescent="0.3">
      <c r="P10459" s="49"/>
      <c r="Q10459" s="48"/>
    </row>
    <row r="10460" spans="16:17" x14ac:dyDescent="0.3">
      <c r="P10460" s="49"/>
      <c r="Q10460" s="48"/>
    </row>
    <row r="10461" spans="16:17" x14ac:dyDescent="0.3">
      <c r="P10461" s="49"/>
      <c r="Q10461" s="48"/>
    </row>
    <row r="10462" spans="16:17" x14ac:dyDescent="0.3">
      <c r="P10462" s="49"/>
      <c r="Q10462" s="48"/>
    </row>
    <row r="10463" spans="16:17" x14ac:dyDescent="0.3">
      <c r="P10463" s="49"/>
      <c r="Q10463" s="48"/>
    </row>
    <row r="10464" spans="16:17" x14ac:dyDescent="0.3">
      <c r="P10464" s="49"/>
      <c r="Q10464" s="48"/>
    </row>
    <row r="10465" spans="16:17" x14ac:dyDescent="0.3">
      <c r="P10465" s="49"/>
      <c r="Q10465" s="48"/>
    </row>
    <row r="10466" spans="16:17" x14ac:dyDescent="0.3">
      <c r="P10466" s="49"/>
      <c r="Q10466" s="48"/>
    </row>
    <row r="10467" spans="16:17" x14ac:dyDescent="0.3">
      <c r="P10467" s="49"/>
      <c r="Q10467" s="48"/>
    </row>
    <row r="10468" spans="16:17" x14ac:dyDescent="0.3">
      <c r="P10468" s="49"/>
      <c r="Q10468" s="48"/>
    </row>
    <row r="10469" spans="16:17" x14ac:dyDescent="0.3">
      <c r="P10469" s="49"/>
      <c r="Q10469" s="48"/>
    </row>
    <row r="10470" spans="16:17" x14ac:dyDescent="0.3">
      <c r="P10470" s="49"/>
      <c r="Q10470" s="48"/>
    </row>
    <row r="10471" spans="16:17" x14ac:dyDescent="0.3">
      <c r="P10471" s="49"/>
      <c r="Q10471" s="48"/>
    </row>
    <row r="10472" spans="16:17" x14ac:dyDescent="0.3">
      <c r="P10472" s="49"/>
      <c r="Q10472" s="48"/>
    </row>
    <row r="10473" spans="16:17" x14ac:dyDescent="0.3">
      <c r="P10473" s="49"/>
      <c r="Q10473" s="48"/>
    </row>
    <row r="10474" spans="16:17" x14ac:dyDescent="0.3">
      <c r="P10474" s="49"/>
      <c r="Q10474" s="48"/>
    </row>
    <row r="10475" spans="16:17" x14ac:dyDescent="0.3">
      <c r="P10475" s="49"/>
      <c r="Q10475" s="48"/>
    </row>
    <row r="10476" spans="16:17" x14ac:dyDescent="0.3">
      <c r="P10476" s="49"/>
      <c r="Q10476" s="48"/>
    </row>
    <row r="10477" spans="16:17" x14ac:dyDescent="0.3">
      <c r="P10477" s="49"/>
      <c r="Q10477" s="48"/>
    </row>
    <row r="10478" spans="16:17" x14ac:dyDescent="0.3">
      <c r="P10478" s="49"/>
      <c r="Q10478" s="48"/>
    </row>
    <row r="10479" spans="16:17" x14ac:dyDescent="0.3">
      <c r="P10479" s="49"/>
      <c r="Q10479" s="48"/>
    </row>
    <row r="10480" spans="16:17" x14ac:dyDescent="0.3">
      <c r="P10480" s="49"/>
      <c r="Q10480" s="48"/>
    </row>
    <row r="10481" spans="16:17" x14ac:dyDescent="0.3">
      <c r="P10481" s="49"/>
      <c r="Q10481" s="48"/>
    </row>
    <row r="10482" spans="16:17" x14ac:dyDescent="0.3">
      <c r="P10482" s="49"/>
      <c r="Q10482" s="48"/>
    </row>
    <row r="10483" spans="16:17" x14ac:dyDescent="0.3">
      <c r="P10483" s="49"/>
      <c r="Q10483" s="48"/>
    </row>
    <row r="10484" spans="16:17" x14ac:dyDescent="0.3">
      <c r="P10484" s="49"/>
      <c r="Q10484" s="48"/>
    </row>
    <row r="10485" spans="16:17" x14ac:dyDescent="0.3">
      <c r="P10485" s="49"/>
      <c r="Q10485" s="48"/>
    </row>
    <row r="10486" spans="16:17" x14ac:dyDescent="0.3">
      <c r="P10486" s="49"/>
      <c r="Q10486" s="48"/>
    </row>
    <row r="10487" spans="16:17" x14ac:dyDescent="0.3">
      <c r="P10487" s="49"/>
      <c r="Q10487" s="48"/>
    </row>
    <row r="10488" spans="16:17" x14ac:dyDescent="0.3">
      <c r="P10488" s="49"/>
      <c r="Q10488" s="48"/>
    </row>
    <row r="10489" spans="16:17" x14ac:dyDescent="0.3">
      <c r="P10489" s="49"/>
      <c r="Q10489" s="48"/>
    </row>
    <row r="10490" spans="16:17" x14ac:dyDescent="0.3">
      <c r="P10490" s="49"/>
      <c r="Q10490" s="48"/>
    </row>
    <row r="10491" spans="16:17" x14ac:dyDescent="0.3">
      <c r="P10491" s="49"/>
      <c r="Q10491" s="48"/>
    </row>
    <row r="10492" spans="16:17" x14ac:dyDescent="0.3">
      <c r="P10492" s="49"/>
      <c r="Q10492" s="48"/>
    </row>
    <row r="10493" spans="16:17" x14ac:dyDescent="0.3">
      <c r="P10493" s="49"/>
      <c r="Q10493" s="48"/>
    </row>
    <row r="10494" spans="16:17" x14ac:dyDescent="0.3">
      <c r="P10494" s="49"/>
      <c r="Q10494" s="48"/>
    </row>
    <row r="10495" spans="16:17" x14ac:dyDescent="0.3">
      <c r="P10495" s="49"/>
      <c r="Q10495" s="48"/>
    </row>
    <row r="10496" spans="16:17" x14ac:dyDescent="0.3">
      <c r="P10496" s="49"/>
      <c r="Q10496" s="48"/>
    </row>
    <row r="10497" spans="16:17" x14ac:dyDescent="0.3">
      <c r="P10497" s="49"/>
      <c r="Q10497" s="48"/>
    </row>
    <row r="10498" spans="16:17" x14ac:dyDescent="0.3">
      <c r="P10498" s="49"/>
      <c r="Q10498" s="48"/>
    </row>
    <row r="10499" spans="16:17" x14ac:dyDescent="0.3">
      <c r="P10499" s="49"/>
      <c r="Q10499" s="48"/>
    </row>
    <row r="10500" spans="16:17" x14ac:dyDescent="0.3">
      <c r="P10500" s="49"/>
      <c r="Q10500" s="48"/>
    </row>
    <row r="10501" spans="16:17" x14ac:dyDescent="0.3">
      <c r="P10501" s="49"/>
      <c r="Q10501" s="48"/>
    </row>
    <row r="10502" spans="16:17" x14ac:dyDescent="0.3">
      <c r="P10502" s="49"/>
      <c r="Q10502" s="48"/>
    </row>
    <row r="10503" spans="16:17" x14ac:dyDescent="0.3">
      <c r="P10503" s="49"/>
      <c r="Q10503" s="48"/>
    </row>
    <row r="10504" spans="16:17" x14ac:dyDescent="0.3">
      <c r="P10504" s="49"/>
      <c r="Q10504" s="48"/>
    </row>
    <row r="10505" spans="16:17" x14ac:dyDescent="0.3">
      <c r="P10505" s="49"/>
      <c r="Q10505" s="48"/>
    </row>
    <row r="10506" spans="16:17" x14ac:dyDescent="0.3">
      <c r="P10506" s="49"/>
      <c r="Q10506" s="48"/>
    </row>
    <row r="10507" spans="16:17" x14ac:dyDescent="0.3">
      <c r="P10507" s="49"/>
      <c r="Q10507" s="48"/>
    </row>
    <row r="10508" spans="16:17" x14ac:dyDescent="0.3">
      <c r="P10508" s="49"/>
      <c r="Q10508" s="48"/>
    </row>
    <row r="10509" spans="16:17" x14ac:dyDescent="0.3">
      <c r="P10509" s="49"/>
      <c r="Q10509" s="48"/>
    </row>
    <row r="10510" spans="16:17" x14ac:dyDescent="0.3">
      <c r="P10510" s="49"/>
      <c r="Q10510" s="48"/>
    </row>
    <row r="10511" spans="16:17" x14ac:dyDescent="0.3">
      <c r="P10511" s="49"/>
      <c r="Q10511" s="48"/>
    </row>
    <row r="10512" spans="16:17" x14ac:dyDescent="0.3">
      <c r="P10512" s="49"/>
      <c r="Q10512" s="48"/>
    </row>
    <row r="10513" spans="16:17" x14ac:dyDescent="0.3">
      <c r="P10513" s="49"/>
      <c r="Q10513" s="48"/>
    </row>
    <row r="10514" spans="16:17" x14ac:dyDescent="0.3">
      <c r="P10514" s="49"/>
      <c r="Q10514" s="48"/>
    </row>
    <row r="10515" spans="16:17" x14ac:dyDescent="0.3">
      <c r="P10515" s="49"/>
      <c r="Q10515" s="48"/>
    </row>
    <row r="10516" spans="16:17" x14ac:dyDescent="0.3">
      <c r="P10516" s="49"/>
      <c r="Q10516" s="48"/>
    </row>
    <row r="10517" spans="16:17" x14ac:dyDescent="0.3">
      <c r="P10517" s="49"/>
      <c r="Q10517" s="48"/>
    </row>
    <row r="10518" spans="16:17" x14ac:dyDescent="0.3">
      <c r="P10518" s="49"/>
      <c r="Q10518" s="48"/>
    </row>
    <row r="10519" spans="16:17" x14ac:dyDescent="0.3">
      <c r="P10519" s="49"/>
      <c r="Q10519" s="48"/>
    </row>
    <row r="10520" spans="16:17" x14ac:dyDescent="0.3">
      <c r="P10520" s="49"/>
      <c r="Q10520" s="48"/>
    </row>
    <row r="10521" spans="16:17" x14ac:dyDescent="0.3">
      <c r="P10521" s="49"/>
      <c r="Q10521" s="48"/>
    </row>
    <row r="10522" spans="16:17" x14ac:dyDescent="0.3">
      <c r="P10522" s="49"/>
      <c r="Q10522" s="48"/>
    </row>
    <row r="10523" spans="16:17" x14ac:dyDescent="0.3">
      <c r="P10523" s="49"/>
      <c r="Q10523" s="48"/>
    </row>
    <row r="10524" spans="16:17" x14ac:dyDescent="0.3">
      <c r="P10524" s="49"/>
      <c r="Q10524" s="48"/>
    </row>
    <row r="10525" spans="16:17" x14ac:dyDescent="0.3">
      <c r="P10525" s="49"/>
      <c r="Q10525" s="48"/>
    </row>
    <row r="10526" spans="16:17" x14ac:dyDescent="0.3">
      <c r="P10526" s="49"/>
      <c r="Q10526" s="48"/>
    </row>
    <row r="10527" spans="16:17" x14ac:dyDescent="0.3">
      <c r="P10527" s="49"/>
      <c r="Q10527" s="48"/>
    </row>
    <row r="10528" spans="16:17" x14ac:dyDescent="0.3">
      <c r="P10528" s="49"/>
      <c r="Q10528" s="48"/>
    </row>
    <row r="10529" spans="16:17" x14ac:dyDescent="0.3">
      <c r="P10529" s="49"/>
      <c r="Q10529" s="48"/>
    </row>
    <row r="10530" spans="16:17" x14ac:dyDescent="0.3">
      <c r="P10530" s="49"/>
      <c r="Q10530" s="48"/>
    </row>
    <row r="10531" spans="16:17" x14ac:dyDescent="0.3">
      <c r="P10531" s="49"/>
      <c r="Q10531" s="48"/>
    </row>
    <row r="10532" spans="16:17" x14ac:dyDescent="0.3">
      <c r="P10532" s="49"/>
      <c r="Q10532" s="48"/>
    </row>
    <row r="10533" spans="16:17" x14ac:dyDescent="0.3">
      <c r="P10533" s="49"/>
      <c r="Q10533" s="48"/>
    </row>
    <row r="10534" spans="16:17" x14ac:dyDescent="0.3">
      <c r="P10534" s="49"/>
      <c r="Q10534" s="48"/>
    </row>
    <row r="10535" spans="16:17" x14ac:dyDescent="0.3">
      <c r="P10535" s="49"/>
      <c r="Q10535" s="48"/>
    </row>
    <row r="10536" spans="16:17" x14ac:dyDescent="0.3">
      <c r="P10536" s="49"/>
      <c r="Q10536" s="48"/>
    </row>
    <row r="10537" spans="16:17" x14ac:dyDescent="0.3">
      <c r="P10537" s="49"/>
      <c r="Q10537" s="48"/>
    </row>
    <row r="10538" spans="16:17" x14ac:dyDescent="0.3">
      <c r="P10538" s="49"/>
      <c r="Q10538" s="48"/>
    </row>
    <row r="10539" spans="16:17" x14ac:dyDescent="0.3">
      <c r="P10539" s="49"/>
      <c r="Q10539" s="48"/>
    </row>
    <row r="10540" spans="16:17" x14ac:dyDescent="0.3">
      <c r="P10540" s="49"/>
      <c r="Q10540" s="48"/>
    </row>
    <row r="10541" spans="16:17" x14ac:dyDescent="0.3">
      <c r="P10541" s="49"/>
      <c r="Q10541" s="48"/>
    </row>
    <row r="10542" spans="16:17" x14ac:dyDescent="0.3">
      <c r="P10542" s="49"/>
      <c r="Q10542" s="48"/>
    </row>
    <row r="10543" spans="16:17" x14ac:dyDescent="0.3">
      <c r="P10543" s="49"/>
      <c r="Q10543" s="48"/>
    </row>
    <row r="10544" spans="16:17" x14ac:dyDescent="0.3">
      <c r="P10544" s="49"/>
      <c r="Q10544" s="48"/>
    </row>
    <row r="10545" spans="16:17" x14ac:dyDescent="0.3">
      <c r="P10545" s="49"/>
      <c r="Q10545" s="48"/>
    </row>
    <row r="10546" spans="16:17" x14ac:dyDescent="0.3">
      <c r="P10546" s="49"/>
      <c r="Q10546" s="48"/>
    </row>
    <row r="10547" spans="16:17" x14ac:dyDescent="0.3">
      <c r="P10547" s="49"/>
      <c r="Q10547" s="48"/>
    </row>
    <row r="10548" spans="16:17" x14ac:dyDescent="0.3">
      <c r="P10548" s="49"/>
      <c r="Q10548" s="48"/>
    </row>
    <row r="10549" spans="16:17" x14ac:dyDescent="0.3">
      <c r="P10549" s="49"/>
      <c r="Q10549" s="48"/>
    </row>
    <row r="10550" spans="16:17" x14ac:dyDescent="0.3">
      <c r="P10550" s="49"/>
      <c r="Q10550" s="48"/>
    </row>
    <row r="10551" spans="16:17" x14ac:dyDescent="0.3">
      <c r="P10551" s="49"/>
      <c r="Q10551" s="48"/>
    </row>
    <row r="10552" spans="16:17" x14ac:dyDescent="0.3">
      <c r="P10552" s="49"/>
      <c r="Q10552" s="48"/>
    </row>
    <row r="10553" spans="16:17" x14ac:dyDescent="0.3">
      <c r="P10553" s="49"/>
      <c r="Q10553" s="48"/>
    </row>
    <row r="10554" spans="16:17" x14ac:dyDescent="0.3">
      <c r="P10554" s="49"/>
      <c r="Q10554" s="48"/>
    </row>
    <row r="10555" spans="16:17" x14ac:dyDescent="0.3">
      <c r="P10555" s="49"/>
      <c r="Q10555" s="48"/>
    </row>
    <row r="10556" spans="16:17" x14ac:dyDescent="0.3">
      <c r="P10556" s="49"/>
      <c r="Q10556" s="48"/>
    </row>
    <row r="10557" spans="16:17" x14ac:dyDescent="0.3">
      <c r="P10557" s="49"/>
      <c r="Q10557" s="48"/>
    </row>
    <row r="10558" spans="16:17" x14ac:dyDescent="0.3">
      <c r="P10558" s="49"/>
      <c r="Q10558" s="48"/>
    </row>
    <row r="10559" spans="16:17" x14ac:dyDescent="0.3">
      <c r="P10559" s="49"/>
      <c r="Q10559" s="48"/>
    </row>
    <row r="10560" spans="16:17" x14ac:dyDescent="0.3">
      <c r="P10560" s="49"/>
      <c r="Q10560" s="48"/>
    </row>
    <row r="10561" spans="16:17" x14ac:dyDescent="0.3">
      <c r="P10561" s="49"/>
      <c r="Q10561" s="48"/>
    </row>
    <row r="10562" spans="16:17" x14ac:dyDescent="0.3">
      <c r="P10562" s="49"/>
      <c r="Q10562" s="48"/>
    </row>
    <row r="10563" spans="16:17" x14ac:dyDescent="0.3">
      <c r="P10563" s="49"/>
      <c r="Q10563" s="48"/>
    </row>
    <row r="10564" spans="16:17" x14ac:dyDescent="0.3">
      <c r="P10564" s="49"/>
      <c r="Q10564" s="48"/>
    </row>
    <row r="10565" spans="16:17" x14ac:dyDescent="0.3">
      <c r="P10565" s="49"/>
      <c r="Q10565" s="48"/>
    </row>
    <row r="10566" spans="16:17" x14ac:dyDescent="0.3">
      <c r="P10566" s="49"/>
      <c r="Q10566" s="48"/>
    </row>
    <row r="10567" spans="16:17" x14ac:dyDescent="0.3">
      <c r="P10567" s="49"/>
      <c r="Q10567" s="48"/>
    </row>
    <row r="10568" spans="16:17" x14ac:dyDescent="0.3">
      <c r="P10568" s="49"/>
      <c r="Q10568" s="48"/>
    </row>
    <row r="10569" spans="16:17" x14ac:dyDescent="0.3">
      <c r="P10569" s="49"/>
      <c r="Q10569" s="48"/>
    </row>
    <row r="10570" spans="16:17" x14ac:dyDescent="0.3">
      <c r="P10570" s="49"/>
      <c r="Q10570" s="48"/>
    </row>
    <row r="10571" spans="16:17" x14ac:dyDescent="0.3">
      <c r="P10571" s="49"/>
      <c r="Q10571" s="48"/>
    </row>
    <row r="10572" spans="16:17" x14ac:dyDescent="0.3">
      <c r="P10572" s="49"/>
      <c r="Q10572" s="48"/>
    </row>
    <row r="10573" spans="16:17" x14ac:dyDescent="0.3">
      <c r="P10573" s="49"/>
      <c r="Q10573" s="48"/>
    </row>
    <row r="10574" spans="16:17" x14ac:dyDescent="0.3">
      <c r="P10574" s="49"/>
      <c r="Q10574" s="48"/>
    </row>
    <row r="10575" spans="16:17" x14ac:dyDescent="0.3">
      <c r="P10575" s="49"/>
      <c r="Q10575" s="48"/>
    </row>
    <row r="10576" spans="16:17" x14ac:dyDescent="0.3">
      <c r="P10576" s="49"/>
      <c r="Q10576" s="48"/>
    </row>
    <row r="10577" spans="16:17" x14ac:dyDescent="0.3">
      <c r="P10577" s="49"/>
      <c r="Q10577" s="48"/>
    </row>
    <row r="10578" spans="16:17" x14ac:dyDescent="0.3">
      <c r="P10578" s="49"/>
      <c r="Q10578" s="48"/>
    </row>
    <row r="10579" spans="16:17" x14ac:dyDescent="0.3">
      <c r="P10579" s="49"/>
      <c r="Q10579" s="48"/>
    </row>
    <row r="10580" spans="16:17" x14ac:dyDescent="0.3">
      <c r="P10580" s="49"/>
      <c r="Q10580" s="48"/>
    </row>
    <row r="10581" spans="16:17" x14ac:dyDescent="0.3">
      <c r="P10581" s="49"/>
      <c r="Q10581" s="48"/>
    </row>
    <row r="10582" spans="16:17" x14ac:dyDescent="0.3">
      <c r="P10582" s="49"/>
      <c r="Q10582" s="48"/>
    </row>
    <row r="10583" spans="16:17" x14ac:dyDescent="0.3">
      <c r="P10583" s="49"/>
      <c r="Q10583" s="48"/>
    </row>
    <row r="10584" spans="16:17" x14ac:dyDescent="0.3">
      <c r="P10584" s="49"/>
      <c r="Q10584" s="48"/>
    </row>
    <row r="10585" spans="16:17" x14ac:dyDescent="0.3">
      <c r="P10585" s="49"/>
      <c r="Q10585" s="48"/>
    </row>
    <row r="10586" spans="16:17" x14ac:dyDescent="0.3">
      <c r="P10586" s="49"/>
      <c r="Q10586" s="48"/>
    </row>
    <row r="10587" spans="16:17" x14ac:dyDescent="0.3">
      <c r="P10587" s="49"/>
      <c r="Q10587" s="48"/>
    </row>
    <row r="10588" spans="16:17" x14ac:dyDescent="0.3">
      <c r="P10588" s="49"/>
      <c r="Q10588" s="48"/>
    </row>
    <row r="10589" spans="16:17" x14ac:dyDescent="0.3">
      <c r="P10589" s="49"/>
      <c r="Q10589" s="48"/>
    </row>
    <row r="10590" spans="16:17" x14ac:dyDescent="0.3">
      <c r="P10590" s="49"/>
      <c r="Q10590" s="48"/>
    </row>
    <row r="10591" spans="16:17" x14ac:dyDescent="0.3">
      <c r="P10591" s="49"/>
      <c r="Q10591" s="48"/>
    </row>
    <row r="10592" spans="16:17" x14ac:dyDescent="0.3">
      <c r="P10592" s="49"/>
      <c r="Q10592" s="48"/>
    </row>
    <row r="10593" spans="16:17" x14ac:dyDescent="0.3">
      <c r="P10593" s="49"/>
      <c r="Q10593" s="48"/>
    </row>
    <row r="10594" spans="16:17" x14ac:dyDescent="0.3">
      <c r="P10594" s="49"/>
      <c r="Q10594" s="48"/>
    </row>
    <row r="10595" spans="16:17" x14ac:dyDescent="0.3">
      <c r="P10595" s="49"/>
      <c r="Q10595" s="48"/>
    </row>
    <row r="10596" spans="16:17" x14ac:dyDescent="0.3">
      <c r="P10596" s="49"/>
      <c r="Q10596" s="48"/>
    </row>
    <row r="10597" spans="16:17" x14ac:dyDescent="0.3">
      <c r="P10597" s="49"/>
      <c r="Q10597" s="48"/>
    </row>
    <row r="10598" spans="16:17" x14ac:dyDescent="0.3">
      <c r="P10598" s="49"/>
      <c r="Q10598" s="48"/>
    </row>
    <row r="10599" spans="16:17" x14ac:dyDescent="0.3">
      <c r="P10599" s="49"/>
      <c r="Q10599" s="48"/>
    </row>
    <row r="10600" spans="16:17" x14ac:dyDescent="0.3">
      <c r="P10600" s="49"/>
      <c r="Q10600" s="48"/>
    </row>
    <row r="10601" spans="16:17" x14ac:dyDescent="0.3">
      <c r="P10601" s="49"/>
      <c r="Q10601" s="48"/>
    </row>
    <row r="10602" spans="16:17" x14ac:dyDescent="0.3">
      <c r="P10602" s="49"/>
      <c r="Q10602" s="48"/>
    </row>
    <row r="10603" spans="16:17" x14ac:dyDescent="0.3">
      <c r="P10603" s="49"/>
      <c r="Q10603" s="48"/>
    </row>
    <row r="10604" spans="16:17" x14ac:dyDescent="0.3">
      <c r="P10604" s="49"/>
      <c r="Q10604" s="48"/>
    </row>
    <row r="10605" spans="16:17" x14ac:dyDescent="0.3">
      <c r="P10605" s="49"/>
      <c r="Q10605" s="48"/>
    </row>
    <row r="10606" spans="16:17" x14ac:dyDescent="0.3">
      <c r="P10606" s="49"/>
      <c r="Q10606" s="48"/>
    </row>
    <row r="10607" spans="16:17" x14ac:dyDescent="0.3">
      <c r="P10607" s="49"/>
      <c r="Q10607" s="48"/>
    </row>
    <row r="10608" spans="16:17" x14ac:dyDescent="0.3">
      <c r="P10608" s="49"/>
      <c r="Q10608" s="48"/>
    </row>
    <row r="10609" spans="16:17" x14ac:dyDescent="0.3">
      <c r="P10609" s="49"/>
      <c r="Q10609" s="48"/>
    </row>
    <row r="10610" spans="16:17" x14ac:dyDescent="0.3">
      <c r="P10610" s="49"/>
      <c r="Q10610" s="48"/>
    </row>
    <row r="10611" spans="16:17" x14ac:dyDescent="0.3">
      <c r="P10611" s="49"/>
      <c r="Q10611" s="48"/>
    </row>
    <row r="10612" spans="16:17" x14ac:dyDescent="0.3">
      <c r="P10612" s="49"/>
      <c r="Q10612" s="48"/>
    </row>
    <row r="10613" spans="16:17" x14ac:dyDescent="0.3">
      <c r="P10613" s="49"/>
      <c r="Q10613" s="48"/>
    </row>
    <row r="10614" spans="16:17" x14ac:dyDescent="0.3">
      <c r="P10614" s="49"/>
      <c r="Q10614" s="48"/>
    </row>
    <row r="10615" spans="16:17" x14ac:dyDescent="0.3">
      <c r="P10615" s="49"/>
      <c r="Q10615" s="48"/>
    </row>
    <row r="10616" spans="16:17" x14ac:dyDescent="0.3">
      <c r="P10616" s="49"/>
      <c r="Q10616" s="48"/>
    </row>
    <row r="10617" spans="16:17" x14ac:dyDescent="0.3">
      <c r="P10617" s="49"/>
      <c r="Q10617" s="48"/>
    </row>
    <row r="10618" spans="16:17" x14ac:dyDescent="0.3">
      <c r="P10618" s="49"/>
      <c r="Q10618" s="48"/>
    </row>
    <row r="10619" spans="16:17" x14ac:dyDescent="0.3">
      <c r="P10619" s="49"/>
      <c r="Q10619" s="48"/>
    </row>
    <row r="10620" spans="16:17" x14ac:dyDescent="0.3">
      <c r="P10620" s="49"/>
      <c r="Q10620" s="48"/>
    </row>
    <row r="10621" spans="16:17" x14ac:dyDescent="0.3">
      <c r="P10621" s="49"/>
      <c r="Q10621" s="48"/>
    </row>
    <row r="10622" spans="16:17" x14ac:dyDescent="0.3">
      <c r="P10622" s="49"/>
      <c r="Q10622" s="48"/>
    </row>
    <row r="10623" spans="16:17" x14ac:dyDescent="0.3">
      <c r="P10623" s="49"/>
      <c r="Q10623" s="48"/>
    </row>
    <row r="10624" spans="16:17" x14ac:dyDescent="0.3">
      <c r="P10624" s="49"/>
      <c r="Q10624" s="48"/>
    </row>
    <row r="10625" spans="16:17" x14ac:dyDescent="0.3">
      <c r="P10625" s="49"/>
      <c r="Q10625" s="48"/>
    </row>
    <row r="10626" spans="16:17" x14ac:dyDescent="0.3">
      <c r="P10626" s="49"/>
      <c r="Q10626" s="48"/>
    </row>
    <row r="10627" spans="16:17" x14ac:dyDescent="0.3">
      <c r="P10627" s="49"/>
      <c r="Q10627" s="48"/>
    </row>
    <row r="10628" spans="16:17" x14ac:dyDescent="0.3">
      <c r="P10628" s="49"/>
      <c r="Q10628" s="48"/>
    </row>
    <row r="10629" spans="16:17" x14ac:dyDescent="0.3">
      <c r="P10629" s="49"/>
      <c r="Q10629" s="48"/>
    </row>
    <row r="10630" spans="16:17" x14ac:dyDescent="0.3">
      <c r="P10630" s="49"/>
      <c r="Q10630" s="48"/>
    </row>
    <row r="10631" spans="16:17" x14ac:dyDescent="0.3">
      <c r="P10631" s="49"/>
      <c r="Q10631" s="48"/>
    </row>
    <row r="10632" spans="16:17" x14ac:dyDescent="0.3">
      <c r="P10632" s="49"/>
      <c r="Q10632" s="48"/>
    </row>
    <row r="10633" spans="16:17" x14ac:dyDescent="0.3">
      <c r="P10633" s="49"/>
      <c r="Q10633" s="48"/>
    </row>
    <row r="10634" spans="16:17" x14ac:dyDescent="0.3">
      <c r="P10634" s="49"/>
      <c r="Q10634" s="48"/>
    </row>
    <row r="10635" spans="16:17" x14ac:dyDescent="0.3">
      <c r="P10635" s="49"/>
      <c r="Q10635" s="48"/>
    </row>
    <row r="10636" spans="16:17" x14ac:dyDescent="0.3">
      <c r="P10636" s="49"/>
      <c r="Q10636" s="48"/>
    </row>
    <row r="10637" spans="16:17" x14ac:dyDescent="0.3">
      <c r="P10637" s="49"/>
      <c r="Q10637" s="48"/>
    </row>
    <row r="10638" spans="16:17" x14ac:dyDescent="0.3">
      <c r="P10638" s="49"/>
      <c r="Q10638" s="48"/>
    </row>
    <row r="10639" spans="16:17" x14ac:dyDescent="0.3">
      <c r="P10639" s="49"/>
      <c r="Q10639" s="48"/>
    </row>
    <row r="10640" spans="16:17" x14ac:dyDescent="0.3">
      <c r="P10640" s="49"/>
      <c r="Q10640" s="48"/>
    </row>
    <row r="10641" spans="16:17" x14ac:dyDescent="0.3">
      <c r="P10641" s="49"/>
      <c r="Q10641" s="48"/>
    </row>
    <row r="10642" spans="16:17" x14ac:dyDescent="0.3">
      <c r="P10642" s="49"/>
      <c r="Q10642" s="48"/>
    </row>
    <row r="10643" spans="16:17" x14ac:dyDescent="0.3">
      <c r="P10643" s="49"/>
      <c r="Q10643" s="48"/>
    </row>
    <row r="10644" spans="16:17" x14ac:dyDescent="0.3">
      <c r="P10644" s="49"/>
      <c r="Q10644" s="48"/>
    </row>
    <row r="10645" spans="16:17" x14ac:dyDescent="0.3">
      <c r="P10645" s="49"/>
      <c r="Q10645" s="48"/>
    </row>
    <row r="10646" spans="16:17" x14ac:dyDescent="0.3">
      <c r="P10646" s="49"/>
      <c r="Q10646" s="48"/>
    </row>
    <row r="10647" spans="16:17" x14ac:dyDescent="0.3">
      <c r="P10647" s="49"/>
      <c r="Q10647" s="48"/>
    </row>
    <row r="10648" spans="16:17" x14ac:dyDescent="0.3">
      <c r="P10648" s="49"/>
      <c r="Q10648" s="48"/>
    </row>
    <row r="10649" spans="16:17" x14ac:dyDescent="0.3">
      <c r="P10649" s="49"/>
      <c r="Q10649" s="48"/>
    </row>
    <row r="10650" spans="16:17" x14ac:dyDescent="0.3">
      <c r="P10650" s="49"/>
      <c r="Q10650" s="48"/>
    </row>
    <row r="10651" spans="16:17" x14ac:dyDescent="0.3">
      <c r="P10651" s="49"/>
      <c r="Q10651" s="48"/>
    </row>
    <row r="10652" spans="16:17" x14ac:dyDescent="0.3">
      <c r="P10652" s="49"/>
      <c r="Q10652" s="48"/>
    </row>
    <row r="10653" spans="16:17" x14ac:dyDescent="0.3">
      <c r="P10653" s="49"/>
      <c r="Q10653" s="48"/>
    </row>
    <row r="10654" spans="16:17" x14ac:dyDescent="0.3">
      <c r="P10654" s="49"/>
      <c r="Q10654" s="48"/>
    </row>
    <row r="10655" spans="16:17" x14ac:dyDescent="0.3">
      <c r="P10655" s="49"/>
      <c r="Q10655" s="48"/>
    </row>
    <row r="10656" spans="16:17" x14ac:dyDescent="0.3">
      <c r="P10656" s="49"/>
      <c r="Q10656" s="48"/>
    </row>
    <row r="10657" spans="16:17" x14ac:dyDescent="0.3">
      <c r="P10657" s="49"/>
      <c r="Q10657" s="48"/>
    </row>
    <row r="10658" spans="16:17" x14ac:dyDescent="0.3">
      <c r="P10658" s="49"/>
      <c r="Q10658" s="48"/>
    </row>
    <row r="10659" spans="16:17" x14ac:dyDescent="0.3">
      <c r="P10659" s="49"/>
      <c r="Q10659" s="48"/>
    </row>
    <row r="10660" spans="16:17" x14ac:dyDescent="0.3">
      <c r="P10660" s="49"/>
      <c r="Q10660" s="48"/>
    </row>
    <row r="10661" spans="16:17" x14ac:dyDescent="0.3">
      <c r="P10661" s="49"/>
      <c r="Q10661" s="48"/>
    </row>
    <row r="10662" spans="16:17" x14ac:dyDescent="0.3">
      <c r="P10662" s="49"/>
      <c r="Q10662" s="48"/>
    </row>
    <row r="10663" spans="16:17" x14ac:dyDescent="0.3">
      <c r="P10663" s="49"/>
      <c r="Q10663" s="48"/>
    </row>
    <row r="10664" spans="16:17" x14ac:dyDescent="0.3">
      <c r="P10664" s="49"/>
      <c r="Q10664" s="48"/>
    </row>
    <row r="10665" spans="16:17" x14ac:dyDescent="0.3">
      <c r="P10665" s="49"/>
      <c r="Q10665" s="48"/>
    </row>
    <row r="10666" spans="16:17" x14ac:dyDescent="0.3">
      <c r="P10666" s="49"/>
      <c r="Q10666" s="48"/>
    </row>
    <row r="10667" spans="16:17" x14ac:dyDescent="0.3">
      <c r="P10667" s="49"/>
      <c r="Q10667" s="48"/>
    </row>
    <row r="10668" spans="16:17" x14ac:dyDescent="0.3">
      <c r="P10668" s="49"/>
      <c r="Q10668" s="48"/>
    </row>
    <row r="10669" spans="16:17" x14ac:dyDescent="0.3">
      <c r="P10669" s="49"/>
      <c r="Q10669" s="48"/>
    </row>
    <row r="10670" spans="16:17" x14ac:dyDescent="0.3">
      <c r="P10670" s="49"/>
      <c r="Q10670" s="48"/>
    </row>
    <row r="10671" spans="16:17" x14ac:dyDescent="0.3">
      <c r="P10671" s="49"/>
      <c r="Q10671" s="48"/>
    </row>
    <row r="10672" spans="16:17" x14ac:dyDescent="0.3">
      <c r="P10672" s="49"/>
      <c r="Q10672" s="48"/>
    </row>
    <row r="10673" spans="16:17" x14ac:dyDescent="0.3">
      <c r="P10673" s="49"/>
      <c r="Q10673" s="48"/>
    </row>
    <row r="10674" spans="16:17" x14ac:dyDescent="0.3">
      <c r="P10674" s="49"/>
      <c r="Q10674" s="48"/>
    </row>
    <row r="10675" spans="16:17" x14ac:dyDescent="0.3">
      <c r="P10675" s="49"/>
      <c r="Q10675" s="48"/>
    </row>
    <row r="10676" spans="16:17" x14ac:dyDescent="0.3">
      <c r="P10676" s="49"/>
      <c r="Q10676" s="48"/>
    </row>
    <row r="10677" spans="16:17" x14ac:dyDescent="0.3">
      <c r="P10677" s="49"/>
      <c r="Q10677" s="48"/>
    </row>
    <row r="10678" spans="16:17" x14ac:dyDescent="0.3">
      <c r="P10678" s="49"/>
      <c r="Q10678" s="48"/>
    </row>
    <row r="10679" spans="16:17" x14ac:dyDescent="0.3">
      <c r="P10679" s="49"/>
      <c r="Q10679" s="48"/>
    </row>
    <row r="10680" spans="16:17" x14ac:dyDescent="0.3">
      <c r="P10680" s="49"/>
      <c r="Q10680" s="48"/>
    </row>
    <row r="10681" spans="16:17" x14ac:dyDescent="0.3">
      <c r="P10681" s="49"/>
      <c r="Q10681" s="48"/>
    </row>
    <row r="10682" spans="16:17" x14ac:dyDescent="0.3">
      <c r="P10682" s="49"/>
      <c r="Q10682" s="48"/>
    </row>
    <row r="10683" spans="16:17" x14ac:dyDescent="0.3">
      <c r="P10683" s="49"/>
      <c r="Q10683" s="48"/>
    </row>
    <row r="10684" spans="16:17" x14ac:dyDescent="0.3">
      <c r="P10684" s="49"/>
      <c r="Q10684" s="48"/>
    </row>
    <row r="10685" spans="16:17" x14ac:dyDescent="0.3">
      <c r="P10685" s="49"/>
      <c r="Q10685" s="48"/>
    </row>
    <row r="10686" spans="16:17" x14ac:dyDescent="0.3">
      <c r="P10686" s="49"/>
      <c r="Q10686" s="48"/>
    </row>
    <row r="10687" spans="16:17" x14ac:dyDescent="0.3">
      <c r="P10687" s="49"/>
      <c r="Q10687" s="48"/>
    </row>
    <row r="10688" spans="16:17" x14ac:dyDescent="0.3">
      <c r="P10688" s="49"/>
      <c r="Q10688" s="48"/>
    </row>
    <row r="10689" spans="16:17" x14ac:dyDescent="0.3">
      <c r="P10689" s="49"/>
      <c r="Q10689" s="48"/>
    </row>
    <row r="10690" spans="16:17" x14ac:dyDescent="0.3">
      <c r="P10690" s="49"/>
      <c r="Q10690" s="48"/>
    </row>
    <row r="10691" spans="16:17" x14ac:dyDescent="0.3">
      <c r="P10691" s="49"/>
      <c r="Q10691" s="48"/>
    </row>
    <row r="10692" spans="16:17" x14ac:dyDescent="0.3">
      <c r="P10692" s="49"/>
      <c r="Q10692" s="48"/>
    </row>
    <row r="10693" spans="16:17" x14ac:dyDescent="0.3">
      <c r="P10693" s="49"/>
      <c r="Q10693" s="48"/>
    </row>
    <row r="10694" spans="16:17" x14ac:dyDescent="0.3">
      <c r="P10694" s="49"/>
      <c r="Q10694" s="48"/>
    </row>
    <row r="10695" spans="16:17" x14ac:dyDescent="0.3">
      <c r="P10695" s="49"/>
      <c r="Q10695" s="48"/>
    </row>
    <row r="10696" spans="16:17" x14ac:dyDescent="0.3">
      <c r="P10696" s="49"/>
      <c r="Q10696" s="48"/>
    </row>
    <row r="10697" spans="16:17" x14ac:dyDescent="0.3">
      <c r="P10697" s="49"/>
      <c r="Q10697" s="48"/>
    </row>
    <row r="10698" spans="16:17" x14ac:dyDescent="0.3">
      <c r="P10698" s="49"/>
      <c r="Q10698" s="48"/>
    </row>
    <row r="10699" spans="16:17" x14ac:dyDescent="0.3">
      <c r="P10699" s="49"/>
      <c r="Q10699" s="48"/>
    </row>
    <row r="10700" spans="16:17" x14ac:dyDescent="0.3">
      <c r="P10700" s="49"/>
      <c r="Q10700" s="48"/>
    </row>
    <row r="10701" spans="16:17" x14ac:dyDescent="0.3">
      <c r="P10701" s="49"/>
      <c r="Q10701" s="48"/>
    </row>
    <row r="10702" spans="16:17" x14ac:dyDescent="0.3">
      <c r="P10702" s="49"/>
      <c r="Q10702" s="48"/>
    </row>
    <row r="10703" spans="16:17" x14ac:dyDescent="0.3">
      <c r="P10703" s="49"/>
      <c r="Q10703" s="48"/>
    </row>
    <row r="10704" spans="16:17" x14ac:dyDescent="0.3">
      <c r="P10704" s="49"/>
      <c r="Q10704" s="48"/>
    </row>
    <row r="10705" spans="16:17" x14ac:dyDescent="0.3">
      <c r="P10705" s="49"/>
      <c r="Q10705" s="48"/>
    </row>
    <row r="10706" spans="16:17" x14ac:dyDescent="0.3">
      <c r="P10706" s="49"/>
      <c r="Q10706" s="48"/>
    </row>
    <row r="10707" spans="16:17" x14ac:dyDescent="0.3">
      <c r="P10707" s="49"/>
      <c r="Q10707" s="48"/>
    </row>
    <row r="10708" spans="16:17" x14ac:dyDescent="0.3">
      <c r="P10708" s="49"/>
      <c r="Q10708" s="48"/>
    </row>
    <row r="10709" spans="16:17" x14ac:dyDescent="0.3">
      <c r="P10709" s="49"/>
      <c r="Q10709" s="48"/>
    </row>
    <row r="10710" spans="16:17" x14ac:dyDescent="0.3">
      <c r="P10710" s="49"/>
      <c r="Q10710" s="48"/>
    </row>
    <row r="10711" spans="16:17" x14ac:dyDescent="0.3">
      <c r="P10711" s="49"/>
      <c r="Q10711" s="48"/>
    </row>
    <row r="10712" spans="16:17" x14ac:dyDescent="0.3">
      <c r="P10712" s="49"/>
      <c r="Q10712" s="48"/>
    </row>
    <row r="10713" spans="16:17" x14ac:dyDescent="0.3">
      <c r="P10713" s="49"/>
      <c r="Q10713" s="48"/>
    </row>
    <row r="10714" spans="16:17" x14ac:dyDescent="0.3">
      <c r="P10714" s="49"/>
      <c r="Q10714" s="48"/>
    </row>
    <row r="10715" spans="16:17" x14ac:dyDescent="0.3">
      <c r="P10715" s="49"/>
      <c r="Q10715" s="48"/>
    </row>
    <row r="10716" spans="16:17" x14ac:dyDescent="0.3">
      <c r="P10716" s="49"/>
      <c r="Q10716" s="48"/>
    </row>
    <row r="10717" spans="16:17" x14ac:dyDescent="0.3">
      <c r="P10717" s="49"/>
      <c r="Q10717" s="48"/>
    </row>
    <row r="10718" spans="16:17" x14ac:dyDescent="0.3">
      <c r="P10718" s="49"/>
      <c r="Q10718" s="48"/>
    </row>
    <row r="10719" spans="16:17" x14ac:dyDescent="0.3">
      <c r="P10719" s="49"/>
      <c r="Q10719" s="48"/>
    </row>
    <row r="10720" spans="16:17" x14ac:dyDescent="0.3">
      <c r="P10720" s="49"/>
      <c r="Q10720" s="48"/>
    </row>
    <row r="10721" spans="16:17" x14ac:dyDescent="0.3">
      <c r="P10721" s="49"/>
      <c r="Q10721" s="48"/>
    </row>
    <row r="10722" spans="16:17" x14ac:dyDescent="0.3">
      <c r="P10722" s="49"/>
      <c r="Q10722" s="48"/>
    </row>
    <row r="10723" spans="16:17" x14ac:dyDescent="0.3">
      <c r="P10723" s="49"/>
      <c r="Q10723" s="48"/>
    </row>
    <row r="10724" spans="16:17" x14ac:dyDescent="0.3">
      <c r="P10724" s="49"/>
      <c r="Q10724" s="48"/>
    </row>
    <row r="10725" spans="16:17" x14ac:dyDescent="0.3">
      <c r="P10725" s="49"/>
      <c r="Q10725" s="48"/>
    </row>
    <row r="10726" spans="16:17" x14ac:dyDescent="0.3">
      <c r="P10726" s="49"/>
      <c r="Q10726" s="48"/>
    </row>
    <row r="10727" spans="16:17" x14ac:dyDescent="0.3">
      <c r="P10727" s="49"/>
      <c r="Q10727" s="48"/>
    </row>
    <row r="10728" spans="16:17" x14ac:dyDescent="0.3">
      <c r="P10728" s="49"/>
      <c r="Q10728" s="48"/>
    </row>
    <row r="10729" spans="16:17" x14ac:dyDescent="0.3">
      <c r="P10729" s="49"/>
      <c r="Q10729" s="48"/>
    </row>
    <row r="10730" spans="16:17" x14ac:dyDescent="0.3">
      <c r="P10730" s="49"/>
      <c r="Q10730" s="48"/>
    </row>
    <row r="10731" spans="16:17" x14ac:dyDescent="0.3">
      <c r="P10731" s="49"/>
      <c r="Q10731" s="48"/>
    </row>
    <row r="10732" spans="16:17" x14ac:dyDescent="0.3">
      <c r="P10732" s="49"/>
      <c r="Q10732" s="48"/>
    </row>
    <row r="10733" spans="16:17" x14ac:dyDescent="0.3">
      <c r="P10733" s="49"/>
      <c r="Q10733" s="48"/>
    </row>
    <row r="10734" spans="16:17" x14ac:dyDescent="0.3">
      <c r="P10734" s="49"/>
      <c r="Q10734" s="48"/>
    </row>
    <row r="10735" spans="16:17" x14ac:dyDescent="0.3">
      <c r="P10735" s="49"/>
      <c r="Q10735" s="48"/>
    </row>
    <row r="10736" spans="16:17" x14ac:dyDescent="0.3">
      <c r="P10736" s="49"/>
      <c r="Q10736" s="48"/>
    </row>
    <row r="10737" spans="16:17" x14ac:dyDescent="0.3">
      <c r="P10737" s="49"/>
      <c r="Q10737" s="48"/>
    </row>
    <row r="10738" spans="16:17" x14ac:dyDescent="0.3">
      <c r="P10738" s="49"/>
      <c r="Q10738" s="48"/>
    </row>
    <row r="10739" spans="16:17" x14ac:dyDescent="0.3">
      <c r="P10739" s="49"/>
      <c r="Q10739" s="48"/>
    </row>
    <row r="10740" spans="16:17" x14ac:dyDescent="0.3">
      <c r="P10740" s="49"/>
      <c r="Q10740" s="48"/>
    </row>
    <row r="10741" spans="16:17" x14ac:dyDescent="0.3">
      <c r="P10741" s="49"/>
      <c r="Q10741" s="48"/>
    </row>
    <row r="10742" spans="16:17" x14ac:dyDescent="0.3">
      <c r="P10742" s="49"/>
      <c r="Q10742" s="48"/>
    </row>
    <row r="10743" spans="16:17" x14ac:dyDescent="0.3">
      <c r="P10743" s="49"/>
      <c r="Q10743" s="48"/>
    </row>
    <row r="10744" spans="16:17" x14ac:dyDescent="0.3">
      <c r="P10744" s="49"/>
      <c r="Q10744" s="48"/>
    </row>
    <row r="10745" spans="16:17" x14ac:dyDescent="0.3">
      <c r="P10745" s="49"/>
      <c r="Q10745" s="48"/>
    </row>
    <row r="10746" spans="16:17" x14ac:dyDescent="0.3">
      <c r="P10746" s="49"/>
      <c r="Q10746" s="48"/>
    </row>
    <row r="10747" spans="16:17" x14ac:dyDescent="0.3">
      <c r="P10747" s="49"/>
      <c r="Q10747" s="48"/>
    </row>
    <row r="10748" spans="16:17" x14ac:dyDescent="0.3">
      <c r="P10748" s="49"/>
      <c r="Q10748" s="48"/>
    </row>
    <row r="10749" spans="16:17" x14ac:dyDescent="0.3">
      <c r="P10749" s="49"/>
      <c r="Q10749" s="48"/>
    </row>
    <row r="10750" spans="16:17" x14ac:dyDescent="0.3">
      <c r="P10750" s="49"/>
      <c r="Q10750" s="48"/>
    </row>
    <row r="10751" spans="16:17" x14ac:dyDescent="0.3">
      <c r="P10751" s="49"/>
      <c r="Q10751" s="48"/>
    </row>
    <row r="10752" spans="16:17" x14ac:dyDescent="0.3">
      <c r="P10752" s="49"/>
      <c r="Q10752" s="48"/>
    </row>
    <row r="10753" spans="16:17" x14ac:dyDescent="0.3">
      <c r="P10753" s="49"/>
      <c r="Q10753" s="48"/>
    </row>
    <row r="10754" spans="16:17" x14ac:dyDescent="0.3">
      <c r="P10754" s="49"/>
      <c r="Q10754" s="48"/>
    </row>
    <row r="10755" spans="16:17" x14ac:dyDescent="0.3">
      <c r="P10755" s="49"/>
      <c r="Q10755" s="48"/>
    </row>
    <row r="10756" spans="16:17" x14ac:dyDescent="0.3">
      <c r="P10756" s="49"/>
      <c r="Q10756" s="48"/>
    </row>
    <row r="10757" spans="16:17" x14ac:dyDescent="0.3">
      <c r="P10757" s="49"/>
      <c r="Q10757" s="48"/>
    </row>
    <row r="10758" spans="16:17" x14ac:dyDescent="0.3">
      <c r="P10758" s="49"/>
      <c r="Q10758" s="48"/>
    </row>
    <row r="10759" spans="16:17" x14ac:dyDescent="0.3">
      <c r="P10759" s="49"/>
      <c r="Q10759" s="48"/>
    </row>
    <row r="10760" spans="16:17" x14ac:dyDescent="0.3">
      <c r="P10760" s="49"/>
      <c r="Q10760" s="48"/>
    </row>
    <row r="10761" spans="16:17" x14ac:dyDescent="0.3">
      <c r="P10761" s="49"/>
      <c r="Q10761" s="48"/>
    </row>
    <row r="10762" spans="16:17" x14ac:dyDescent="0.3">
      <c r="P10762" s="49"/>
      <c r="Q10762" s="48"/>
    </row>
    <row r="10763" spans="16:17" x14ac:dyDescent="0.3">
      <c r="P10763" s="49"/>
      <c r="Q10763" s="48"/>
    </row>
    <row r="10764" spans="16:17" x14ac:dyDescent="0.3">
      <c r="P10764" s="49"/>
      <c r="Q10764" s="48"/>
    </row>
    <row r="10765" spans="16:17" x14ac:dyDescent="0.3">
      <c r="P10765" s="49"/>
      <c r="Q10765" s="48"/>
    </row>
    <row r="10766" spans="16:17" x14ac:dyDescent="0.3">
      <c r="P10766" s="49"/>
      <c r="Q10766" s="48"/>
    </row>
    <row r="10767" spans="16:17" x14ac:dyDescent="0.3">
      <c r="P10767" s="49"/>
      <c r="Q10767" s="48"/>
    </row>
    <row r="10768" spans="16:17" x14ac:dyDescent="0.3">
      <c r="P10768" s="49"/>
      <c r="Q10768" s="48"/>
    </row>
    <row r="10769" spans="16:17" x14ac:dyDescent="0.3">
      <c r="P10769" s="49"/>
      <c r="Q10769" s="48"/>
    </row>
    <row r="10770" spans="16:17" x14ac:dyDescent="0.3">
      <c r="P10770" s="49"/>
      <c r="Q10770" s="48"/>
    </row>
    <row r="10771" spans="16:17" x14ac:dyDescent="0.3">
      <c r="P10771" s="49"/>
      <c r="Q10771" s="48"/>
    </row>
    <row r="10772" spans="16:17" x14ac:dyDescent="0.3">
      <c r="P10772" s="49"/>
      <c r="Q10772" s="48"/>
    </row>
    <row r="10773" spans="16:17" x14ac:dyDescent="0.3">
      <c r="P10773" s="49"/>
      <c r="Q10773" s="48"/>
    </row>
    <row r="10774" spans="16:17" x14ac:dyDescent="0.3">
      <c r="P10774" s="49"/>
      <c r="Q10774" s="48"/>
    </row>
    <row r="10775" spans="16:17" x14ac:dyDescent="0.3">
      <c r="P10775" s="49"/>
      <c r="Q10775" s="48"/>
    </row>
    <row r="10776" spans="16:17" x14ac:dyDescent="0.3">
      <c r="P10776" s="49"/>
      <c r="Q10776" s="48"/>
    </row>
    <row r="10777" spans="16:17" x14ac:dyDescent="0.3">
      <c r="P10777" s="49"/>
      <c r="Q10777" s="48"/>
    </row>
    <row r="10778" spans="16:17" x14ac:dyDescent="0.3">
      <c r="P10778" s="49"/>
      <c r="Q10778" s="48"/>
    </row>
    <row r="10779" spans="16:17" x14ac:dyDescent="0.3">
      <c r="P10779" s="49"/>
      <c r="Q10779" s="48"/>
    </row>
    <row r="10780" spans="16:17" x14ac:dyDescent="0.3">
      <c r="P10780" s="49"/>
      <c r="Q10780" s="48"/>
    </row>
    <row r="10781" spans="16:17" x14ac:dyDescent="0.3">
      <c r="P10781" s="49"/>
      <c r="Q10781" s="48"/>
    </row>
    <row r="10782" spans="16:17" x14ac:dyDescent="0.3">
      <c r="P10782" s="49"/>
      <c r="Q10782" s="48"/>
    </row>
    <row r="10783" spans="16:17" x14ac:dyDescent="0.3">
      <c r="P10783" s="49"/>
      <c r="Q10783" s="48"/>
    </row>
    <row r="10784" spans="16:17" x14ac:dyDescent="0.3">
      <c r="P10784" s="49"/>
      <c r="Q10784" s="48"/>
    </row>
    <row r="10785" spans="16:17" x14ac:dyDescent="0.3">
      <c r="P10785" s="49"/>
      <c r="Q10785" s="48"/>
    </row>
    <row r="10786" spans="16:17" x14ac:dyDescent="0.3">
      <c r="P10786" s="49"/>
      <c r="Q10786" s="48"/>
    </row>
    <row r="10787" spans="16:17" x14ac:dyDescent="0.3">
      <c r="P10787" s="49"/>
      <c r="Q10787" s="48"/>
    </row>
    <row r="10788" spans="16:17" x14ac:dyDescent="0.3">
      <c r="P10788" s="49"/>
      <c r="Q10788" s="48"/>
    </row>
    <row r="10789" spans="16:17" x14ac:dyDescent="0.3">
      <c r="P10789" s="49"/>
      <c r="Q10789" s="48"/>
    </row>
    <row r="10790" spans="16:17" x14ac:dyDescent="0.3">
      <c r="P10790" s="49"/>
      <c r="Q10790" s="48"/>
    </row>
    <row r="10791" spans="16:17" x14ac:dyDescent="0.3">
      <c r="P10791" s="49"/>
      <c r="Q10791" s="48"/>
    </row>
    <row r="10792" spans="16:17" x14ac:dyDescent="0.3">
      <c r="P10792" s="49"/>
      <c r="Q10792" s="48"/>
    </row>
    <row r="10793" spans="16:17" x14ac:dyDescent="0.3">
      <c r="P10793" s="49"/>
      <c r="Q10793" s="48"/>
    </row>
    <row r="10794" spans="16:17" x14ac:dyDescent="0.3">
      <c r="P10794" s="49"/>
      <c r="Q10794" s="48"/>
    </row>
    <row r="10795" spans="16:17" x14ac:dyDescent="0.3">
      <c r="P10795" s="49"/>
      <c r="Q10795" s="48"/>
    </row>
    <row r="10796" spans="16:17" x14ac:dyDescent="0.3">
      <c r="P10796" s="49"/>
      <c r="Q10796" s="48"/>
    </row>
    <row r="10797" spans="16:17" x14ac:dyDescent="0.3">
      <c r="P10797" s="49"/>
      <c r="Q10797" s="48"/>
    </row>
    <row r="10798" spans="16:17" x14ac:dyDescent="0.3">
      <c r="P10798" s="49"/>
      <c r="Q10798" s="48"/>
    </row>
    <row r="10799" spans="16:17" x14ac:dyDescent="0.3">
      <c r="P10799" s="49"/>
      <c r="Q10799" s="48"/>
    </row>
    <row r="10800" spans="16:17" x14ac:dyDescent="0.3">
      <c r="P10800" s="49"/>
      <c r="Q10800" s="48"/>
    </row>
    <row r="10801" spans="16:17" x14ac:dyDescent="0.3">
      <c r="P10801" s="49"/>
      <c r="Q10801" s="48"/>
    </row>
    <row r="10802" spans="16:17" x14ac:dyDescent="0.3">
      <c r="P10802" s="49"/>
      <c r="Q10802" s="48"/>
    </row>
    <row r="10803" spans="16:17" x14ac:dyDescent="0.3">
      <c r="P10803" s="49"/>
      <c r="Q10803" s="48"/>
    </row>
    <row r="10804" spans="16:17" x14ac:dyDescent="0.3">
      <c r="P10804" s="49"/>
      <c r="Q10804" s="48"/>
    </row>
    <row r="10805" spans="16:17" x14ac:dyDescent="0.3">
      <c r="P10805" s="49"/>
      <c r="Q10805" s="48"/>
    </row>
    <row r="10806" spans="16:17" x14ac:dyDescent="0.3">
      <c r="P10806" s="49"/>
      <c r="Q10806" s="48"/>
    </row>
    <row r="10807" spans="16:17" x14ac:dyDescent="0.3">
      <c r="P10807" s="49"/>
      <c r="Q10807" s="48"/>
    </row>
    <row r="10808" spans="16:17" x14ac:dyDescent="0.3">
      <c r="P10808" s="49"/>
      <c r="Q10808" s="48"/>
    </row>
    <row r="10809" spans="16:17" x14ac:dyDescent="0.3">
      <c r="P10809" s="49"/>
      <c r="Q10809" s="48"/>
    </row>
    <row r="10810" spans="16:17" x14ac:dyDescent="0.3">
      <c r="P10810" s="49"/>
      <c r="Q10810" s="48"/>
    </row>
    <row r="10811" spans="16:17" x14ac:dyDescent="0.3">
      <c r="P10811" s="49"/>
      <c r="Q10811" s="48"/>
    </row>
    <row r="10812" spans="16:17" x14ac:dyDescent="0.3">
      <c r="P10812" s="49"/>
      <c r="Q10812" s="48"/>
    </row>
    <row r="10813" spans="16:17" x14ac:dyDescent="0.3">
      <c r="P10813" s="49"/>
      <c r="Q10813" s="48"/>
    </row>
    <row r="10814" spans="16:17" x14ac:dyDescent="0.3">
      <c r="P10814" s="49"/>
      <c r="Q10814" s="48"/>
    </row>
    <row r="10815" spans="16:17" x14ac:dyDescent="0.3">
      <c r="P10815" s="49"/>
      <c r="Q10815" s="48"/>
    </row>
    <row r="10816" spans="16:17" x14ac:dyDescent="0.3">
      <c r="P10816" s="49"/>
      <c r="Q10816" s="48"/>
    </row>
    <row r="10817" spans="16:17" x14ac:dyDescent="0.3">
      <c r="P10817" s="49"/>
      <c r="Q10817" s="48"/>
    </row>
    <row r="10818" spans="16:17" x14ac:dyDescent="0.3">
      <c r="P10818" s="49"/>
      <c r="Q10818" s="48"/>
    </row>
    <row r="10819" spans="16:17" x14ac:dyDescent="0.3">
      <c r="P10819" s="49"/>
      <c r="Q10819" s="48"/>
    </row>
    <row r="10820" spans="16:17" x14ac:dyDescent="0.3">
      <c r="P10820" s="49"/>
      <c r="Q10820" s="48"/>
    </row>
    <row r="10821" spans="16:17" x14ac:dyDescent="0.3">
      <c r="P10821" s="49"/>
      <c r="Q10821" s="48"/>
    </row>
    <row r="10822" spans="16:17" x14ac:dyDescent="0.3">
      <c r="P10822" s="49"/>
      <c r="Q10822" s="48"/>
    </row>
    <row r="10823" spans="16:17" x14ac:dyDescent="0.3">
      <c r="P10823" s="49"/>
      <c r="Q10823" s="48"/>
    </row>
    <row r="10824" spans="16:17" x14ac:dyDescent="0.3">
      <c r="P10824" s="49"/>
      <c r="Q10824" s="48"/>
    </row>
    <row r="10825" spans="16:17" x14ac:dyDescent="0.3">
      <c r="P10825" s="49"/>
      <c r="Q10825" s="48"/>
    </row>
    <row r="10826" spans="16:17" x14ac:dyDescent="0.3">
      <c r="P10826" s="49"/>
      <c r="Q10826" s="48"/>
    </row>
    <row r="10827" spans="16:17" x14ac:dyDescent="0.3">
      <c r="P10827" s="49"/>
      <c r="Q10827" s="48"/>
    </row>
    <row r="10828" spans="16:17" x14ac:dyDescent="0.3">
      <c r="P10828" s="49"/>
      <c r="Q10828" s="48"/>
    </row>
    <row r="10829" spans="16:17" x14ac:dyDescent="0.3">
      <c r="P10829" s="49"/>
      <c r="Q10829" s="48"/>
    </row>
    <row r="10830" spans="16:17" x14ac:dyDescent="0.3">
      <c r="P10830" s="49"/>
      <c r="Q10830" s="48"/>
    </row>
    <row r="10831" spans="16:17" x14ac:dyDescent="0.3">
      <c r="P10831" s="49"/>
      <c r="Q10831" s="48"/>
    </row>
    <row r="10832" spans="16:17" x14ac:dyDescent="0.3">
      <c r="P10832" s="49"/>
      <c r="Q10832" s="48"/>
    </row>
    <row r="10833" spans="16:17" x14ac:dyDescent="0.3">
      <c r="P10833" s="49"/>
      <c r="Q10833" s="48"/>
    </row>
    <row r="10834" spans="16:17" x14ac:dyDescent="0.3">
      <c r="P10834" s="49"/>
      <c r="Q10834" s="48"/>
    </row>
    <row r="10835" spans="16:17" x14ac:dyDescent="0.3">
      <c r="P10835" s="49"/>
      <c r="Q10835" s="48"/>
    </row>
    <row r="10836" spans="16:17" x14ac:dyDescent="0.3">
      <c r="P10836" s="49"/>
      <c r="Q10836" s="48"/>
    </row>
    <row r="10837" spans="16:17" x14ac:dyDescent="0.3">
      <c r="P10837" s="49"/>
      <c r="Q10837" s="48"/>
    </row>
    <row r="10838" spans="16:17" x14ac:dyDescent="0.3">
      <c r="P10838" s="49"/>
      <c r="Q10838" s="48"/>
    </row>
    <row r="10839" spans="16:17" x14ac:dyDescent="0.3">
      <c r="P10839" s="49"/>
      <c r="Q10839" s="48"/>
    </row>
    <row r="10840" spans="16:17" x14ac:dyDescent="0.3">
      <c r="P10840" s="49"/>
      <c r="Q10840" s="48"/>
    </row>
    <row r="10841" spans="16:17" x14ac:dyDescent="0.3">
      <c r="P10841" s="49"/>
      <c r="Q10841" s="48"/>
    </row>
    <row r="10842" spans="16:17" x14ac:dyDescent="0.3">
      <c r="P10842" s="49"/>
      <c r="Q10842" s="48"/>
    </row>
    <row r="10843" spans="16:17" x14ac:dyDescent="0.3">
      <c r="P10843" s="49"/>
      <c r="Q10843" s="48"/>
    </row>
    <row r="10844" spans="16:17" x14ac:dyDescent="0.3">
      <c r="P10844" s="49"/>
      <c r="Q10844" s="48"/>
    </row>
    <row r="10845" spans="16:17" x14ac:dyDescent="0.3">
      <c r="P10845" s="49"/>
      <c r="Q10845" s="48"/>
    </row>
    <row r="10846" spans="16:17" x14ac:dyDescent="0.3">
      <c r="P10846" s="49"/>
      <c r="Q10846" s="48"/>
    </row>
    <row r="10847" spans="16:17" x14ac:dyDescent="0.3">
      <c r="P10847" s="49"/>
      <c r="Q10847" s="48"/>
    </row>
    <row r="10848" spans="16:17" x14ac:dyDescent="0.3">
      <c r="P10848" s="49"/>
      <c r="Q10848" s="48"/>
    </row>
    <row r="10849" spans="16:17" x14ac:dyDescent="0.3">
      <c r="P10849" s="49"/>
      <c r="Q10849" s="48"/>
    </row>
    <row r="10850" spans="16:17" x14ac:dyDescent="0.3">
      <c r="P10850" s="49"/>
      <c r="Q10850" s="48"/>
    </row>
    <row r="10851" spans="16:17" x14ac:dyDescent="0.3">
      <c r="P10851" s="49"/>
      <c r="Q10851" s="48"/>
    </row>
    <row r="10852" spans="16:17" x14ac:dyDescent="0.3">
      <c r="P10852" s="49"/>
      <c r="Q10852" s="48"/>
    </row>
    <row r="10853" spans="16:17" x14ac:dyDescent="0.3">
      <c r="P10853" s="49"/>
      <c r="Q10853" s="48"/>
    </row>
    <row r="10854" spans="16:17" x14ac:dyDescent="0.3">
      <c r="P10854" s="49"/>
      <c r="Q10854" s="48"/>
    </row>
    <row r="10855" spans="16:17" x14ac:dyDescent="0.3">
      <c r="P10855" s="49"/>
      <c r="Q10855" s="48"/>
    </row>
    <row r="10856" spans="16:17" x14ac:dyDescent="0.3">
      <c r="P10856" s="49"/>
      <c r="Q10856" s="48"/>
    </row>
    <row r="10857" spans="16:17" x14ac:dyDescent="0.3">
      <c r="P10857" s="49"/>
      <c r="Q10857" s="48"/>
    </row>
    <row r="10858" spans="16:17" x14ac:dyDescent="0.3">
      <c r="P10858" s="49"/>
      <c r="Q10858" s="48"/>
    </row>
    <row r="10859" spans="16:17" x14ac:dyDescent="0.3">
      <c r="P10859" s="49"/>
      <c r="Q10859" s="48"/>
    </row>
    <row r="10860" spans="16:17" x14ac:dyDescent="0.3">
      <c r="P10860" s="49"/>
      <c r="Q10860" s="48"/>
    </row>
    <row r="10861" spans="16:17" x14ac:dyDescent="0.3">
      <c r="P10861" s="49"/>
      <c r="Q10861" s="48"/>
    </row>
    <row r="10862" spans="16:17" x14ac:dyDescent="0.3">
      <c r="P10862" s="49"/>
      <c r="Q10862" s="48"/>
    </row>
    <row r="10863" spans="16:17" x14ac:dyDescent="0.3">
      <c r="P10863" s="49"/>
      <c r="Q10863" s="48"/>
    </row>
    <row r="10864" spans="16:17" x14ac:dyDescent="0.3">
      <c r="P10864" s="49"/>
      <c r="Q10864" s="48"/>
    </row>
    <row r="10865" spans="16:17" x14ac:dyDescent="0.3">
      <c r="P10865" s="49"/>
      <c r="Q10865" s="48"/>
    </row>
    <row r="10866" spans="16:17" x14ac:dyDescent="0.3">
      <c r="P10866" s="49"/>
      <c r="Q10866" s="48"/>
    </row>
    <row r="10867" spans="16:17" x14ac:dyDescent="0.3">
      <c r="P10867" s="49"/>
      <c r="Q10867" s="48"/>
    </row>
    <row r="10868" spans="16:17" x14ac:dyDescent="0.3">
      <c r="P10868" s="49"/>
      <c r="Q10868" s="48"/>
    </row>
    <row r="10869" spans="16:17" x14ac:dyDescent="0.3">
      <c r="P10869" s="49"/>
      <c r="Q10869" s="48"/>
    </row>
    <row r="10870" spans="16:17" x14ac:dyDescent="0.3">
      <c r="P10870" s="49"/>
      <c r="Q10870" s="48"/>
    </row>
    <row r="10871" spans="16:17" x14ac:dyDescent="0.3">
      <c r="P10871" s="49"/>
      <c r="Q10871" s="48"/>
    </row>
    <row r="10872" spans="16:17" x14ac:dyDescent="0.3">
      <c r="P10872" s="49"/>
      <c r="Q10872" s="48"/>
    </row>
    <row r="10873" spans="16:17" x14ac:dyDescent="0.3">
      <c r="P10873" s="49"/>
      <c r="Q10873" s="48"/>
    </row>
    <row r="10874" spans="16:17" x14ac:dyDescent="0.3">
      <c r="P10874" s="49"/>
      <c r="Q10874" s="48"/>
    </row>
    <row r="10875" spans="16:17" x14ac:dyDescent="0.3">
      <c r="P10875" s="49"/>
      <c r="Q10875" s="48"/>
    </row>
    <row r="10876" spans="16:17" x14ac:dyDescent="0.3">
      <c r="P10876" s="49"/>
      <c r="Q10876" s="48"/>
    </row>
    <row r="10877" spans="16:17" x14ac:dyDescent="0.3">
      <c r="P10877" s="49"/>
      <c r="Q10877" s="48"/>
    </row>
    <row r="10878" spans="16:17" x14ac:dyDescent="0.3">
      <c r="P10878" s="49"/>
      <c r="Q10878" s="48"/>
    </row>
    <row r="10879" spans="16:17" x14ac:dyDescent="0.3">
      <c r="P10879" s="49"/>
      <c r="Q10879" s="48"/>
    </row>
    <row r="10880" spans="16:17" x14ac:dyDescent="0.3">
      <c r="P10880" s="49"/>
      <c r="Q10880" s="48"/>
    </row>
    <row r="10881" spans="16:17" x14ac:dyDescent="0.3">
      <c r="P10881" s="49"/>
      <c r="Q10881" s="48"/>
    </row>
    <row r="10882" spans="16:17" x14ac:dyDescent="0.3">
      <c r="P10882" s="49"/>
      <c r="Q10882" s="48"/>
    </row>
    <row r="10883" spans="16:17" x14ac:dyDescent="0.3">
      <c r="P10883" s="49"/>
      <c r="Q10883" s="48"/>
    </row>
    <row r="10884" spans="16:17" x14ac:dyDescent="0.3">
      <c r="P10884" s="49"/>
      <c r="Q10884" s="48"/>
    </row>
    <row r="10885" spans="16:17" x14ac:dyDescent="0.3">
      <c r="P10885" s="49"/>
      <c r="Q10885" s="48"/>
    </row>
    <row r="10886" spans="16:17" x14ac:dyDescent="0.3">
      <c r="P10886" s="49"/>
      <c r="Q10886" s="48"/>
    </row>
    <row r="10887" spans="16:17" x14ac:dyDescent="0.3">
      <c r="P10887" s="49"/>
      <c r="Q10887" s="48"/>
    </row>
    <row r="10888" spans="16:17" x14ac:dyDescent="0.3">
      <c r="P10888" s="49"/>
      <c r="Q10888" s="48"/>
    </row>
    <row r="10889" spans="16:17" x14ac:dyDescent="0.3">
      <c r="P10889" s="49"/>
      <c r="Q10889" s="48"/>
    </row>
    <row r="10890" spans="16:17" x14ac:dyDescent="0.3">
      <c r="P10890" s="49"/>
      <c r="Q10890" s="48"/>
    </row>
    <row r="10891" spans="16:17" x14ac:dyDescent="0.3">
      <c r="P10891" s="49"/>
      <c r="Q10891" s="48"/>
    </row>
    <row r="10892" spans="16:17" x14ac:dyDescent="0.3">
      <c r="P10892" s="49"/>
      <c r="Q10892" s="48"/>
    </row>
    <row r="10893" spans="16:17" x14ac:dyDescent="0.3">
      <c r="P10893" s="49"/>
      <c r="Q10893" s="48"/>
    </row>
    <row r="10894" spans="16:17" x14ac:dyDescent="0.3">
      <c r="P10894" s="49"/>
      <c r="Q10894" s="48"/>
    </row>
    <row r="10895" spans="16:17" x14ac:dyDescent="0.3">
      <c r="P10895" s="49"/>
      <c r="Q10895" s="48"/>
    </row>
    <row r="10896" spans="16:17" x14ac:dyDescent="0.3">
      <c r="P10896" s="49"/>
      <c r="Q10896" s="48"/>
    </row>
    <row r="10897" spans="16:17" x14ac:dyDescent="0.3">
      <c r="P10897" s="49"/>
      <c r="Q10897" s="48"/>
    </row>
    <row r="10898" spans="16:17" x14ac:dyDescent="0.3">
      <c r="P10898" s="49"/>
      <c r="Q10898" s="48"/>
    </row>
    <row r="10899" spans="16:17" x14ac:dyDescent="0.3">
      <c r="P10899" s="49"/>
      <c r="Q10899" s="48"/>
    </row>
    <row r="10900" spans="16:17" x14ac:dyDescent="0.3">
      <c r="P10900" s="49"/>
      <c r="Q10900" s="48"/>
    </row>
    <row r="10901" spans="16:17" x14ac:dyDescent="0.3">
      <c r="P10901" s="49"/>
      <c r="Q10901" s="48"/>
    </row>
    <row r="10902" spans="16:17" x14ac:dyDescent="0.3">
      <c r="P10902" s="49"/>
      <c r="Q10902" s="48"/>
    </row>
    <row r="10903" spans="16:17" x14ac:dyDescent="0.3">
      <c r="P10903" s="49"/>
      <c r="Q10903" s="48"/>
    </row>
    <row r="10904" spans="16:17" x14ac:dyDescent="0.3">
      <c r="P10904" s="49"/>
      <c r="Q10904" s="48"/>
    </row>
    <row r="10905" spans="16:17" x14ac:dyDescent="0.3">
      <c r="P10905" s="49"/>
      <c r="Q10905" s="48"/>
    </row>
    <row r="10906" spans="16:17" x14ac:dyDescent="0.3">
      <c r="P10906" s="49"/>
      <c r="Q10906" s="48"/>
    </row>
    <row r="10907" spans="16:17" x14ac:dyDescent="0.3">
      <c r="P10907" s="49"/>
      <c r="Q10907" s="48"/>
    </row>
    <row r="10908" spans="16:17" x14ac:dyDescent="0.3">
      <c r="P10908" s="49"/>
      <c r="Q10908" s="48"/>
    </row>
    <row r="10909" spans="16:17" x14ac:dyDescent="0.3">
      <c r="P10909" s="49"/>
      <c r="Q10909" s="48"/>
    </row>
    <row r="10910" spans="16:17" x14ac:dyDescent="0.3">
      <c r="P10910" s="49"/>
      <c r="Q10910" s="48"/>
    </row>
    <row r="10911" spans="16:17" x14ac:dyDescent="0.3">
      <c r="P10911" s="49"/>
      <c r="Q10911" s="48"/>
    </row>
    <row r="10912" spans="16:17" x14ac:dyDescent="0.3">
      <c r="P10912" s="49"/>
      <c r="Q10912" s="48"/>
    </row>
    <row r="10913" spans="16:17" x14ac:dyDescent="0.3">
      <c r="P10913" s="49"/>
      <c r="Q10913" s="48"/>
    </row>
    <row r="10914" spans="16:17" x14ac:dyDescent="0.3">
      <c r="P10914" s="49"/>
      <c r="Q10914" s="48"/>
    </row>
    <row r="10915" spans="16:17" x14ac:dyDescent="0.3">
      <c r="P10915" s="49"/>
      <c r="Q10915" s="48"/>
    </row>
    <row r="10916" spans="16:17" x14ac:dyDescent="0.3">
      <c r="P10916" s="49"/>
      <c r="Q10916" s="48"/>
    </row>
    <row r="10917" spans="16:17" x14ac:dyDescent="0.3">
      <c r="P10917" s="49"/>
      <c r="Q10917" s="48"/>
    </row>
    <row r="10918" spans="16:17" x14ac:dyDescent="0.3">
      <c r="P10918" s="49"/>
      <c r="Q10918" s="48"/>
    </row>
    <row r="10919" spans="16:17" x14ac:dyDescent="0.3">
      <c r="P10919" s="49"/>
      <c r="Q10919" s="48"/>
    </row>
    <row r="10920" spans="16:17" x14ac:dyDescent="0.3">
      <c r="P10920" s="49"/>
      <c r="Q10920" s="48"/>
    </row>
    <row r="10921" spans="16:17" x14ac:dyDescent="0.3">
      <c r="P10921" s="49"/>
      <c r="Q10921" s="48"/>
    </row>
    <row r="10922" spans="16:17" x14ac:dyDescent="0.3">
      <c r="P10922" s="49"/>
      <c r="Q10922" s="48"/>
    </row>
    <row r="10923" spans="16:17" x14ac:dyDescent="0.3">
      <c r="P10923" s="49"/>
      <c r="Q10923" s="48"/>
    </row>
    <row r="10924" spans="16:17" x14ac:dyDescent="0.3">
      <c r="P10924" s="49"/>
      <c r="Q10924" s="48"/>
    </row>
    <row r="10925" spans="16:17" x14ac:dyDescent="0.3">
      <c r="P10925" s="49"/>
      <c r="Q10925" s="48"/>
    </row>
    <row r="10926" spans="16:17" x14ac:dyDescent="0.3">
      <c r="P10926" s="49"/>
      <c r="Q10926" s="48"/>
    </row>
    <row r="10927" spans="16:17" x14ac:dyDescent="0.3">
      <c r="P10927" s="49"/>
      <c r="Q10927" s="48"/>
    </row>
    <row r="10928" spans="16:17" x14ac:dyDescent="0.3">
      <c r="P10928" s="49"/>
      <c r="Q10928" s="48"/>
    </row>
    <row r="10929" spans="16:17" x14ac:dyDescent="0.3">
      <c r="P10929" s="49"/>
      <c r="Q10929" s="48"/>
    </row>
    <row r="10930" spans="16:17" x14ac:dyDescent="0.3">
      <c r="P10930" s="49"/>
      <c r="Q10930" s="48"/>
    </row>
    <row r="10931" spans="16:17" x14ac:dyDescent="0.3">
      <c r="P10931" s="49"/>
      <c r="Q10931" s="48"/>
    </row>
    <row r="10932" spans="16:17" x14ac:dyDescent="0.3">
      <c r="P10932" s="49"/>
      <c r="Q10932" s="48"/>
    </row>
    <row r="10933" spans="16:17" x14ac:dyDescent="0.3">
      <c r="P10933" s="49"/>
      <c r="Q10933" s="48"/>
    </row>
    <row r="10934" spans="16:17" x14ac:dyDescent="0.3">
      <c r="P10934" s="49"/>
      <c r="Q10934" s="48"/>
    </row>
    <row r="10935" spans="16:17" x14ac:dyDescent="0.3">
      <c r="P10935" s="49"/>
      <c r="Q10935" s="48"/>
    </row>
    <row r="10936" spans="16:17" x14ac:dyDescent="0.3">
      <c r="P10936" s="49"/>
      <c r="Q10936" s="48"/>
    </row>
    <row r="10937" spans="16:17" x14ac:dyDescent="0.3">
      <c r="P10937" s="49"/>
      <c r="Q10937" s="48"/>
    </row>
    <row r="10938" spans="16:17" x14ac:dyDescent="0.3">
      <c r="P10938" s="49"/>
      <c r="Q10938" s="48"/>
    </row>
    <row r="10939" spans="16:17" x14ac:dyDescent="0.3">
      <c r="P10939" s="49"/>
      <c r="Q10939" s="48"/>
    </row>
    <row r="10940" spans="16:17" x14ac:dyDescent="0.3">
      <c r="P10940" s="49"/>
      <c r="Q10940" s="48"/>
    </row>
    <row r="10941" spans="16:17" x14ac:dyDescent="0.3">
      <c r="P10941" s="49"/>
      <c r="Q10941" s="48"/>
    </row>
    <row r="10942" spans="16:17" x14ac:dyDescent="0.3">
      <c r="P10942" s="49"/>
      <c r="Q10942" s="48"/>
    </row>
    <row r="10943" spans="16:17" x14ac:dyDescent="0.3">
      <c r="P10943" s="49"/>
      <c r="Q10943" s="48"/>
    </row>
    <row r="10944" spans="16:17" x14ac:dyDescent="0.3">
      <c r="P10944" s="49"/>
      <c r="Q10944" s="48"/>
    </row>
    <row r="10945" spans="16:17" x14ac:dyDescent="0.3">
      <c r="P10945" s="49"/>
      <c r="Q10945" s="48"/>
    </row>
    <row r="10946" spans="16:17" x14ac:dyDescent="0.3">
      <c r="P10946" s="49"/>
      <c r="Q10946" s="48"/>
    </row>
    <row r="10947" spans="16:17" x14ac:dyDescent="0.3">
      <c r="P10947" s="49"/>
      <c r="Q10947" s="48"/>
    </row>
    <row r="10948" spans="16:17" x14ac:dyDescent="0.3">
      <c r="P10948" s="49"/>
      <c r="Q10948" s="48"/>
    </row>
    <row r="10949" spans="16:17" x14ac:dyDescent="0.3">
      <c r="P10949" s="49"/>
      <c r="Q10949" s="48"/>
    </row>
    <row r="10950" spans="16:17" x14ac:dyDescent="0.3">
      <c r="P10950" s="49"/>
      <c r="Q10950" s="48"/>
    </row>
    <row r="10951" spans="16:17" x14ac:dyDescent="0.3">
      <c r="P10951" s="49"/>
      <c r="Q10951" s="48"/>
    </row>
    <row r="10952" spans="16:17" x14ac:dyDescent="0.3">
      <c r="P10952" s="49"/>
      <c r="Q10952" s="48"/>
    </row>
    <row r="10953" spans="16:17" x14ac:dyDescent="0.3">
      <c r="P10953" s="49"/>
      <c r="Q10953" s="48"/>
    </row>
    <row r="10954" spans="16:17" x14ac:dyDescent="0.3">
      <c r="P10954" s="49"/>
      <c r="Q10954" s="48"/>
    </row>
    <row r="10955" spans="16:17" x14ac:dyDescent="0.3">
      <c r="P10955" s="49"/>
      <c r="Q10955" s="48"/>
    </row>
    <row r="10956" spans="16:17" x14ac:dyDescent="0.3">
      <c r="P10956" s="49"/>
      <c r="Q10956" s="48"/>
    </row>
    <row r="10957" spans="16:17" x14ac:dyDescent="0.3">
      <c r="P10957" s="49"/>
      <c r="Q10957" s="48"/>
    </row>
    <row r="10958" spans="16:17" x14ac:dyDescent="0.3">
      <c r="P10958" s="49"/>
      <c r="Q10958" s="48"/>
    </row>
    <row r="10959" spans="16:17" x14ac:dyDescent="0.3">
      <c r="P10959" s="49"/>
      <c r="Q10959" s="48"/>
    </row>
    <row r="10960" spans="16:17" x14ac:dyDescent="0.3">
      <c r="P10960" s="49"/>
      <c r="Q10960" s="48"/>
    </row>
    <row r="10961" spans="16:17" x14ac:dyDescent="0.3">
      <c r="P10961" s="49"/>
      <c r="Q10961" s="48"/>
    </row>
    <row r="10962" spans="16:17" x14ac:dyDescent="0.3">
      <c r="P10962" s="49"/>
      <c r="Q10962" s="48"/>
    </row>
    <row r="10963" spans="16:17" x14ac:dyDescent="0.3">
      <c r="P10963" s="49"/>
      <c r="Q10963" s="48"/>
    </row>
    <row r="10964" spans="16:17" x14ac:dyDescent="0.3">
      <c r="P10964" s="49"/>
      <c r="Q10964" s="48"/>
    </row>
    <row r="10965" spans="16:17" x14ac:dyDescent="0.3">
      <c r="P10965" s="49"/>
      <c r="Q10965" s="48"/>
    </row>
    <row r="10966" spans="16:17" x14ac:dyDescent="0.3">
      <c r="P10966" s="49"/>
      <c r="Q10966" s="48"/>
    </row>
    <row r="10967" spans="16:17" x14ac:dyDescent="0.3">
      <c r="P10967" s="49"/>
      <c r="Q10967" s="48"/>
    </row>
    <row r="10968" spans="16:17" x14ac:dyDescent="0.3">
      <c r="P10968" s="49"/>
      <c r="Q10968" s="48"/>
    </row>
    <row r="10969" spans="16:17" x14ac:dyDescent="0.3">
      <c r="P10969" s="49"/>
      <c r="Q10969" s="48"/>
    </row>
    <row r="10970" spans="16:17" x14ac:dyDescent="0.3">
      <c r="P10970" s="49"/>
      <c r="Q10970" s="48"/>
    </row>
    <row r="10971" spans="16:17" x14ac:dyDescent="0.3">
      <c r="P10971" s="49"/>
      <c r="Q10971" s="48"/>
    </row>
    <row r="10972" spans="16:17" x14ac:dyDescent="0.3">
      <c r="P10972" s="49"/>
      <c r="Q10972" s="48"/>
    </row>
    <row r="10973" spans="16:17" x14ac:dyDescent="0.3">
      <c r="P10973" s="49"/>
      <c r="Q10973" s="48"/>
    </row>
    <row r="10974" spans="16:17" x14ac:dyDescent="0.3">
      <c r="P10974" s="49"/>
      <c r="Q10974" s="48"/>
    </row>
    <row r="10975" spans="16:17" x14ac:dyDescent="0.3">
      <c r="P10975" s="49"/>
      <c r="Q10975" s="48"/>
    </row>
    <row r="10976" spans="16:17" x14ac:dyDescent="0.3">
      <c r="P10976" s="49"/>
      <c r="Q10976" s="48"/>
    </row>
    <row r="10977" spans="16:17" x14ac:dyDescent="0.3">
      <c r="P10977" s="49"/>
      <c r="Q10977" s="48"/>
    </row>
    <row r="10978" spans="16:17" x14ac:dyDescent="0.3">
      <c r="P10978" s="49"/>
      <c r="Q10978" s="48"/>
    </row>
    <row r="10979" spans="16:17" x14ac:dyDescent="0.3">
      <c r="P10979" s="49"/>
      <c r="Q10979" s="48"/>
    </row>
    <row r="10980" spans="16:17" x14ac:dyDescent="0.3">
      <c r="P10980" s="49"/>
      <c r="Q10980" s="48"/>
    </row>
    <row r="10981" spans="16:17" x14ac:dyDescent="0.3">
      <c r="P10981" s="49"/>
      <c r="Q10981" s="48"/>
    </row>
    <row r="10982" spans="16:17" x14ac:dyDescent="0.3">
      <c r="P10982" s="49"/>
      <c r="Q10982" s="48"/>
    </row>
    <row r="10983" spans="16:17" x14ac:dyDescent="0.3">
      <c r="P10983" s="49"/>
      <c r="Q10983" s="48"/>
    </row>
    <row r="10984" spans="16:17" x14ac:dyDescent="0.3">
      <c r="P10984" s="49"/>
      <c r="Q10984" s="48"/>
    </row>
    <row r="10985" spans="16:17" x14ac:dyDescent="0.3">
      <c r="P10985" s="49"/>
      <c r="Q10985" s="48"/>
    </row>
    <row r="10986" spans="16:17" x14ac:dyDescent="0.3">
      <c r="P10986" s="49"/>
      <c r="Q10986" s="48"/>
    </row>
    <row r="10987" spans="16:17" x14ac:dyDescent="0.3">
      <c r="P10987" s="49"/>
      <c r="Q10987" s="48"/>
    </row>
    <row r="10988" spans="16:17" x14ac:dyDescent="0.3">
      <c r="P10988" s="49"/>
      <c r="Q10988" s="48"/>
    </row>
    <row r="10989" spans="16:17" x14ac:dyDescent="0.3">
      <c r="P10989" s="49"/>
      <c r="Q10989" s="48"/>
    </row>
    <row r="10990" spans="16:17" x14ac:dyDescent="0.3">
      <c r="P10990" s="49"/>
      <c r="Q10990" s="48"/>
    </row>
    <row r="10991" spans="16:17" x14ac:dyDescent="0.3">
      <c r="P10991" s="49"/>
      <c r="Q10991" s="48"/>
    </row>
    <row r="10992" spans="16:17" x14ac:dyDescent="0.3">
      <c r="P10992" s="49"/>
      <c r="Q10992" s="48"/>
    </row>
    <row r="10993" spans="16:17" x14ac:dyDescent="0.3">
      <c r="P10993" s="49"/>
      <c r="Q10993" s="48"/>
    </row>
    <row r="10994" spans="16:17" x14ac:dyDescent="0.3">
      <c r="P10994" s="49"/>
      <c r="Q10994" s="48"/>
    </row>
    <row r="10995" spans="16:17" x14ac:dyDescent="0.3">
      <c r="P10995" s="49"/>
      <c r="Q10995" s="48"/>
    </row>
    <row r="10996" spans="16:17" x14ac:dyDescent="0.3">
      <c r="P10996" s="49"/>
      <c r="Q10996" s="48"/>
    </row>
    <row r="10997" spans="16:17" x14ac:dyDescent="0.3">
      <c r="P10997" s="49"/>
      <c r="Q10997" s="48"/>
    </row>
    <row r="10998" spans="16:17" x14ac:dyDescent="0.3">
      <c r="P10998" s="49"/>
      <c r="Q10998" s="48"/>
    </row>
    <row r="10999" spans="16:17" x14ac:dyDescent="0.3">
      <c r="P10999" s="49"/>
      <c r="Q10999" s="48"/>
    </row>
    <row r="11000" spans="16:17" x14ac:dyDescent="0.3">
      <c r="P11000" s="49"/>
      <c r="Q11000" s="48"/>
    </row>
    <row r="11001" spans="16:17" x14ac:dyDescent="0.3">
      <c r="P11001" s="49"/>
      <c r="Q11001" s="48"/>
    </row>
    <row r="11002" spans="16:17" x14ac:dyDescent="0.3">
      <c r="P11002" s="49"/>
      <c r="Q11002" s="48"/>
    </row>
    <row r="11003" spans="16:17" x14ac:dyDescent="0.3">
      <c r="P11003" s="49"/>
      <c r="Q11003" s="48"/>
    </row>
    <row r="11004" spans="16:17" x14ac:dyDescent="0.3">
      <c r="P11004" s="49"/>
      <c r="Q11004" s="48"/>
    </row>
    <row r="11005" spans="16:17" x14ac:dyDescent="0.3">
      <c r="P11005" s="49"/>
      <c r="Q11005" s="48"/>
    </row>
    <row r="11006" spans="16:17" x14ac:dyDescent="0.3">
      <c r="P11006" s="49"/>
      <c r="Q11006" s="48"/>
    </row>
    <row r="11007" spans="16:17" x14ac:dyDescent="0.3">
      <c r="P11007" s="49"/>
      <c r="Q11007" s="48"/>
    </row>
    <row r="11008" spans="16:17" x14ac:dyDescent="0.3">
      <c r="P11008" s="49"/>
      <c r="Q11008" s="48"/>
    </row>
    <row r="11009" spans="16:17" x14ac:dyDescent="0.3">
      <c r="P11009" s="49"/>
      <c r="Q11009" s="48"/>
    </row>
    <row r="11010" spans="16:17" x14ac:dyDescent="0.3">
      <c r="P11010" s="49"/>
      <c r="Q11010" s="48"/>
    </row>
    <row r="11011" spans="16:17" x14ac:dyDescent="0.3">
      <c r="P11011" s="49"/>
      <c r="Q11011" s="48"/>
    </row>
    <row r="11012" spans="16:17" x14ac:dyDescent="0.3">
      <c r="P11012" s="49"/>
      <c r="Q11012" s="48"/>
    </row>
    <row r="11013" spans="16:17" x14ac:dyDescent="0.3">
      <c r="P11013" s="49"/>
      <c r="Q11013" s="48"/>
    </row>
    <row r="11014" spans="16:17" x14ac:dyDescent="0.3">
      <c r="P11014" s="49"/>
      <c r="Q11014" s="48"/>
    </row>
    <row r="11015" spans="16:17" x14ac:dyDescent="0.3">
      <c r="P11015" s="49"/>
      <c r="Q11015" s="48"/>
    </row>
    <row r="11016" spans="16:17" x14ac:dyDescent="0.3">
      <c r="P11016" s="49"/>
      <c r="Q11016" s="48"/>
    </row>
    <row r="11017" spans="16:17" x14ac:dyDescent="0.3">
      <c r="P11017" s="49"/>
      <c r="Q11017" s="48"/>
    </row>
    <row r="11018" spans="16:17" x14ac:dyDescent="0.3">
      <c r="P11018" s="49"/>
      <c r="Q11018" s="48"/>
    </row>
    <row r="11019" spans="16:17" x14ac:dyDescent="0.3">
      <c r="P11019" s="49"/>
      <c r="Q11019" s="48"/>
    </row>
    <row r="11020" spans="16:17" x14ac:dyDescent="0.3">
      <c r="P11020" s="49"/>
      <c r="Q11020" s="48"/>
    </row>
    <row r="11021" spans="16:17" x14ac:dyDescent="0.3">
      <c r="P11021" s="49"/>
      <c r="Q11021" s="48"/>
    </row>
    <row r="11022" spans="16:17" x14ac:dyDescent="0.3">
      <c r="P11022" s="49"/>
      <c r="Q11022" s="48"/>
    </row>
    <row r="11023" spans="16:17" x14ac:dyDescent="0.3">
      <c r="P11023" s="49"/>
      <c r="Q11023" s="48"/>
    </row>
    <row r="11024" spans="16:17" x14ac:dyDescent="0.3">
      <c r="P11024" s="49"/>
      <c r="Q11024" s="48"/>
    </row>
    <row r="11025" spans="16:17" x14ac:dyDescent="0.3">
      <c r="P11025" s="49"/>
      <c r="Q11025" s="48"/>
    </row>
    <row r="11026" spans="16:17" x14ac:dyDescent="0.3">
      <c r="P11026" s="49"/>
      <c r="Q11026" s="48"/>
    </row>
    <row r="11027" spans="16:17" x14ac:dyDescent="0.3">
      <c r="P11027" s="49"/>
      <c r="Q11027" s="48"/>
    </row>
    <row r="11028" spans="16:17" x14ac:dyDescent="0.3">
      <c r="P11028" s="49"/>
      <c r="Q11028" s="48"/>
    </row>
    <row r="11029" spans="16:17" x14ac:dyDescent="0.3">
      <c r="P11029" s="49"/>
      <c r="Q11029" s="48"/>
    </row>
    <row r="11030" spans="16:17" x14ac:dyDescent="0.3">
      <c r="P11030" s="49"/>
      <c r="Q11030" s="48"/>
    </row>
    <row r="11031" spans="16:17" x14ac:dyDescent="0.3">
      <c r="P11031" s="49"/>
      <c r="Q11031" s="48"/>
    </row>
    <row r="11032" spans="16:17" x14ac:dyDescent="0.3">
      <c r="P11032" s="49"/>
      <c r="Q11032" s="48"/>
    </row>
    <row r="11033" spans="16:17" x14ac:dyDescent="0.3">
      <c r="P11033" s="49"/>
      <c r="Q11033" s="48"/>
    </row>
    <row r="11034" spans="16:17" x14ac:dyDescent="0.3">
      <c r="P11034" s="49"/>
      <c r="Q11034" s="48"/>
    </row>
    <row r="11035" spans="16:17" x14ac:dyDescent="0.3">
      <c r="P11035" s="49"/>
      <c r="Q11035" s="48"/>
    </row>
    <row r="11036" spans="16:17" x14ac:dyDescent="0.3">
      <c r="P11036" s="49"/>
      <c r="Q11036" s="48"/>
    </row>
    <row r="11037" spans="16:17" x14ac:dyDescent="0.3">
      <c r="P11037" s="49"/>
      <c r="Q11037" s="48"/>
    </row>
    <row r="11038" spans="16:17" x14ac:dyDescent="0.3">
      <c r="P11038" s="49"/>
      <c r="Q11038" s="48"/>
    </row>
    <row r="11039" spans="16:17" x14ac:dyDescent="0.3">
      <c r="P11039" s="49"/>
      <c r="Q11039" s="48"/>
    </row>
    <row r="11040" spans="16:17" x14ac:dyDescent="0.3">
      <c r="P11040" s="49"/>
      <c r="Q11040" s="48"/>
    </row>
    <row r="11041" spans="16:17" x14ac:dyDescent="0.3">
      <c r="P11041" s="49"/>
      <c r="Q11041" s="48"/>
    </row>
    <row r="11042" spans="16:17" x14ac:dyDescent="0.3">
      <c r="P11042" s="49"/>
      <c r="Q11042" s="48"/>
    </row>
    <row r="11043" spans="16:17" x14ac:dyDescent="0.3">
      <c r="P11043" s="49"/>
      <c r="Q11043" s="48"/>
    </row>
    <row r="11044" spans="16:17" x14ac:dyDescent="0.3">
      <c r="P11044" s="49"/>
      <c r="Q11044" s="48"/>
    </row>
    <row r="11045" spans="16:17" x14ac:dyDescent="0.3">
      <c r="P11045" s="49"/>
      <c r="Q11045" s="48"/>
    </row>
    <row r="11046" spans="16:17" x14ac:dyDescent="0.3">
      <c r="P11046" s="49"/>
      <c r="Q11046" s="48"/>
    </row>
    <row r="11047" spans="16:17" x14ac:dyDescent="0.3">
      <c r="P11047" s="49"/>
      <c r="Q11047" s="48"/>
    </row>
    <row r="11048" spans="16:17" x14ac:dyDescent="0.3">
      <c r="P11048" s="49"/>
      <c r="Q11048" s="48"/>
    </row>
    <row r="11049" spans="16:17" x14ac:dyDescent="0.3">
      <c r="P11049" s="49"/>
      <c r="Q11049" s="48"/>
    </row>
    <row r="11050" spans="16:17" x14ac:dyDescent="0.3">
      <c r="P11050" s="49"/>
      <c r="Q11050" s="48"/>
    </row>
    <row r="11051" spans="16:17" x14ac:dyDescent="0.3">
      <c r="P11051" s="49"/>
      <c r="Q11051" s="48"/>
    </row>
    <row r="11052" spans="16:17" x14ac:dyDescent="0.3">
      <c r="P11052" s="49"/>
      <c r="Q11052" s="48"/>
    </row>
    <row r="11053" spans="16:17" x14ac:dyDescent="0.3">
      <c r="P11053" s="49"/>
      <c r="Q11053" s="48"/>
    </row>
    <row r="11054" spans="16:17" x14ac:dyDescent="0.3">
      <c r="P11054" s="49"/>
      <c r="Q11054" s="48"/>
    </row>
    <row r="11055" spans="16:17" x14ac:dyDescent="0.3">
      <c r="P11055" s="49"/>
      <c r="Q11055" s="48"/>
    </row>
    <row r="11056" spans="16:17" x14ac:dyDescent="0.3">
      <c r="P11056" s="49"/>
      <c r="Q11056" s="48"/>
    </row>
    <row r="11057" spans="16:17" x14ac:dyDescent="0.3">
      <c r="P11057" s="49"/>
      <c r="Q11057" s="48"/>
    </row>
    <row r="11058" spans="16:17" x14ac:dyDescent="0.3">
      <c r="P11058" s="49"/>
      <c r="Q11058" s="48"/>
    </row>
    <row r="11059" spans="16:17" x14ac:dyDescent="0.3">
      <c r="P11059" s="49"/>
      <c r="Q11059" s="48"/>
    </row>
    <row r="11060" spans="16:17" x14ac:dyDescent="0.3">
      <c r="P11060" s="49"/>
      <c r="Q11060" s="48"/>
    </row>
    <row r="11061" spans="16:17" x14ac:dyDescent="0.3">
      <c r="P11061" s="49"/>
      <c r="Q11061" s="48"/>
    </row>
    <row r="11062" spans="16:17" x14ac:dyDescent="0.3">
      <c r="P11062" s="49"/>
      <c r="Q11062" s="48"/>
    </row>
    <row r="11063" spans="16:17" x14ac:dyDescent="0.3">
      <c r="P11063" s="49"/>
      <c r="Q11063" s="48"/>
    </row>
    <row r="11064" spans="16:17" x14ac:dyDescent="0.3">
      <c r="P11064" s="49"/>
      <c r="Q11064" s="48"/>
    </row>
    <row r="11065" spans="16:17" x14ac:dyDescent="0.3">
      <c r="P11065" s="49"/>
      <c r="Q11065" s="48"/>
    </row>
    <row r="11066" spans="16:17" x14ac:dyDescent="0.3">
      <c r="P11066" s="49"/>
      <c r="Q11066" s="48"/>
    </row>
    <row r="11067" spans="16:17" x14ac:dyDescent="0.3">
      <c r="P11067" s="49"/>
      <c r="Q11067" s="48"/>
    </row>
    <row r="11068" spans="16:17" x14ac:dyDescent="0.3">
      <c r="P11068" s="49"/>
      <c r="Q11068" s="48"/>
    </row>
    <row r="11069" spans="16:17" x14ac:dyDescent="0.3">
      <c r="P11069" s="49"/>
      <c r="Q11069" s="48"/>
    </row>
    <row r="11070" spans="16:17" x14ac:dyDescent="0.3">
      <c r="P11070" s="49"/>
      <c r="Q11070" s="48"/>
    </row>
    <row r="11071" spans="16:17" x14ac:dyDescent="0.3">
      <c r="P11071" s="49"/>
      <c r="Q11071" s="48"/>
    </row>
    <row r="11072" spans="16:17" x14ac:dyDescent="0.3">
      <c r="P11072" s="49"/>
      <c r="Q11072" s="48"/>
    </row>
    <row r="11073" spans="16:17" x14ac:dyDescent="0.3">
      <c r="P11073" s="49"/>
      <c r="Q11073" s="48"/>
    </row>
    <row r="11074" spans="16:17" x14ac:dyDescent="0.3">
      <c r="P11074" s="49"/>
      <c r="Q11074" s="48"/>
    </row>
    <row r="11075" spans="16:17" x14ac:dyDescent="0.3">
      <c r="P11075" s="49"/>
      <c r="Q11075" s="48"/>
    </row>
    <row r="11076" spans="16:17" x14ac:dyDescent="0.3">
      <c r="P11076" s="49"/>
      <c r="Q11076" s="48"/>
    </row>
    <row r="11077" spans="16:17" x14ac:dyDescent="0.3">
      <c r="P11077" s="49"/>
      <c r="Q11077" s="48"/>
    </row>
    <row r="11078" spans="16:17" x14ac:dyDescent="0.3">
      <c r="P11078" s="49"/>
      <c r="Q11078" s="48"/>
    </row>
    <row r="11079" spans="16:17" x14ac:dyDescent="0.3">
      <c r="P11079" s="49"/>
      <c r="Q11079" s="48"/>
    </row>
    <row r="11080" spans="16:17" x14ac:dyDescent="0.3">
      <c r="P11080" s="49"/>
      <c r="Q11080" s="48"/>
    </row>
    <row r="11081" spans="16:17" x14ac:dyDescent="0.3">
      <c r="P11081" s="49"/>
      <c r="Q11081" s="48"/>
    </row>
    <row r="11082" spans="16:17" x14ac:dyDescent="0.3">
      <c r="P11082" s="49"/>
      <c r="Q11082" s="48"/>
    </row>
    <row r="11083" spans="16:17" x14ac:dyDescent="0.3">
      <c r="P11083" s="49"/>
      <c r="Q11083" s="48"/>
    </row>
    <row r="11084" spans="16:17" x14ac:dyDescent="0.3">
      <c r="P11084" s="49"/>
      <c r="Q11084" s="48"/>
    </row>
    <row r="11085" spans="16:17" x14ac:dyDescent="0.3">
      <c r="P11085" s="49"/>
      <c r="Q11085" s="48"/>
    </row>
    <row r="11086" spans="16:17" x14ac:dyDescent="0.3">
      <c r="P11086" s="49"/>
      <c r="Q11086" s="48"/>
    </row>
    <row r="11087" spans="16:17" x14ac:dyDescent="0.3">
      <c r="P11087" s="49"/>
      <c r="Q11087" s="48"/>
    </row>
    <row r="11088" spans="16:17" x14ac:dyDescent="0.3">
      <c r="P11088" s="49"/>
      <c r="Q11088" s="48"/>
    </row>
    <row r="11089" spans="16:17" x14ac:dyDescent="0.3">
      <c r="P11089" s="49"/>
      <c r="Q11089" s="48"/>
    </row>
    <row r="11090" spans="16:17" x14ac:dyDescent="0.3">
      <c r="P11090" s="49"/>
      <c r="Q11090" s="48"/>
    </row>
    <row r="11091" spans="16:17" x14ac:dyDescent="0.3">
      <c r="P11091" s="49"/>
      <c r="Q11091" s="48"/>
    </row>
    <row r="11092" spans="16:17" x14ac:dyDescent="0.3">
      <c r="P11092" s="49"/>
      <c r="Q11092" s="48"/>
    </row>
    <row r="11093" spans="16:17" x14ac:dyDescent="0.3">
      <c r="P11093" s="49"/>
      <c r="Q11093" s="48"/>
    </row>
    <row r="11094" spans="16:17" x14ac:dyDescent="0.3">
      <c r="P11094" s="49"/>
      <c r="Q11094" s="48"/>
    </row>
    <row r="11095" spans="16:17" x14ac:dyDescent="0.3">
      <c r="P11095" s="49"/>
      <c r="Q11095" s="48"/>
    </row>
    <row r="11096" spans="16:17" x14ac:dyDescent="0.3">
      <c r="P11096" s="49"/>
      <c r="Q11096" s="48"/>
    </row>
    <row r="11097" spans="16:17" x14ac:dyDescent="0.3">
      <c r="P11097" s="49"/>
      <c r="Q11097" s="48"/>
    </row>
    <row r="11098" spans="16:17" x14ac:dyDescent="0.3">
      <c r="P11098" s="49"/>
      <c r="Q11098" s="48"/>
    </row>
    <row r="11099" spans="16:17" x14ac:dyDescent="0.3">
      <c r="P11099" s="49"/>
      <c r="Q11099" s="48"/>
    </row>
    <row r="11100" spans="16:17" x14ac:dyDescent="0.3">
      <c r="P11100" s="49"/>
      <c r="Q11100" s="48"/>
    </row>
    <row r="11101" spans="16:17" x14ac:dyDescent="0.3">
      <c r="P11101" s="49"/>
      <c r="Q11101" s="48"/>
    </row>
    <row r="11102" spans="16:17" x14ac:dyDescent="0.3">
      <c r="P11102" s="49"/>
      <c r="Q11102" s="48"/>
    </row>
    <row r="11103" spans="16:17" x14ac:dyDescent="0.3">
      <c r="P11103" s="49"/>
      <c r="Q11103" s="48"/>
    </row>
    <row r="11104" spans="16:17" x14ac:dyDescent="0.3">
      <c r="P11104" s="49"/>
      <c r="Q11104" s="48"/>
    </row>
    <row r="11105" spans="16:17" x14ac:dyDescent="0.3">
      <c r="P11105" s="49"/>
      <c r="Q11105" s="48"/>
    </row>
    <row r="11106" spans="16:17" x14ac:dyDescent="0.3">
      <c r="P11106" s="49"/>
      <c r="Q11106" s="48"/>
    </row>
    <row r="11107" spans="16:17" x14ac:dyDescent="0.3">
      <c r="P11107" s="49"/>
      <c r="Q11107" s="48"/>
    </row>
    <row r="11108" spans="16:17" x14ac:dyDescent="0.3">
      <c r="P11108" s="49"/>
      <c r="Q11108" s="48"/>
    </row>
    <row r="11109" spans="16:17" x14ac:dyDescent="0.3">
      <c r="P11109" s="49"/>
      <c r="Q11109" s="48"/>
    </row>
    <row r="11110" spans="16:17" x14ac:dyDescent="0.3">
      <c r="P11110" s="49"/>
      <c r="Q11110" s="48"/>
    </row>
    <row r="11111" spans="16:17" x14ac:dyDescent="0.3">
      <c r="P11111" s="49"/>
      <c r="Q11111" s="48"/>
    </row>
    <row r="11112" spans="16:17" x14ac:dyDescent="0.3">
      <c r="P11112" s="49"/>
      <c r="Q11112" s="48"/>
    </row>
    <row r="11113" spans="16:17" x14ac:dyDescent="0.3">
      <c r="P11113" s="49"/>
      <c r="Q11113" s="48"/>
    </row>
    <row r="11114" spans="16:17" x14ac:dyDescent="0.3">
      <c r="P11114" s="49"/>
      <c r="Q11114" s="48"/>
    </row>
    <row r="11115" spans="16:17" x14ac:dyDescent="0.3">
      <c r="P11115" s="49"/>
      <c r="Q11115" s="48"/>
    </row>
    <row r="11116" spans="16:17" x14ac:dyDescent="0.3">
      <c r="P11116" s="49"/>
      <c r="Q11116" s="48"/>
    </row>
    <row r="11117" spans="16:17" x14ac:dyDescent="0.3">
      <c r="P11117" s="49"/>
      <c r="Q11117" s="48"/>
    </row>
    <row r="11118" spans="16:17" x14ac:dyDescent="0.3">
      <c r="P11118" s="49"/>
      <c r="Q11118" s="48"/>
    </row>
    <row r="11119" spans="16:17" x14ac:dyDescent="0.3">
      <c r="P11119" s="49"/>
      <c r="Q11119" s="48"/>
    </row>
    <row r="11120" spans="16:17" x14ac:dyDescent="0.3">
      <c r="P11120" s="49"/>
      <c r="Q11120" s="48"/>
    </row>
    <row r="11121" spans="16:17" x14ac:dyDescent="0.3">
      <c r="P11121" s="49"/>
      <c r="Q11121" s="48"/>
    </row>
    <row r="11122" spans="16:17" x14ac:dyDescent="0.3">
      <c r="P11122" s="49"/>
      <c r="Q11122" s="48"/>
    </row>
    <row r="11123" spans="16:17" x14ac:dyDescent="0.3">
      <c r="P11123" s="49"/>
      <c r="Q11123" s="48"/>
    </row>
    <row r="11124" spans="16:17" x14ac:dyDescent="0.3">
      <c r="P11124" s="49"/>
      <c r="Q11124" s="48"/>
    </row>
    <row r="11125" spans="16:17" x14ac:dyDescent="0.3">
      <c r="P11125" s="49"/>
      <c r="Q11125" s="48"/>
    </row>
    <row r="11126" spans="16:17" x14ac:dyDescent="0.3">
      <c r="P11126" s="49"/>
      <c r="Q11126" s="48"/>
    </row>
    <row r="11127" spans="16:17" x14ac:dyDescent="0.3">
      <c r="P11127" s="49"/>
      <c r="Q11127" s="48"/>
    </row>
    <row r="11128" spans="16:17" x14ac:dyDescent="0.3">
      <c r="P11128" s="49"/>
      <c r="Q11128" s="48"/>
    </row>
    <row r="11129" spans="16:17" x14ac:dyDescent="0.3">
      <c r="P11129" s="49"/>
      <c r="Q11129" s="48"/>
    </row>
    <row r="11130" spans="16:17" x14ac:dyDescent="0.3">
      <c r="P11130" s="49"/>
      <c r="Q11130" s="48"/>
    </row>
    <row r="11131" spans="16:17" x14ac:dyDescent="0.3">
      <c r="P11131" s="49"/>
      <c r="Q11131" s="48"/>
    </row>
    <row r="11132" spans="16:17" x14ac:dyDescent="0.3">
      <c r="P11132" s="49"/>
      <c r="Q11132" s="48"/>
    </row>
    <row r="11133" spans="16:17" x14ac:dyDescent="0.3">
      <c r="P11133" s="49"/>
      <c r="Q11133" s="48"/>
    </row>
    <row r="11134" spans="16:17" x14ac:dyDescent="0.3">
      <c r="P11134" s="49"/>
      <c r="Q11134" s="48"/>
    </row>
    <row r="11135" spans="16:17" x14ac:dyDescent="0.3">
      <c r="P11135" s="49"/>
      <c r="Q11135" s="48"/>
    </row>
    <row r="11136" spans="16:17" x14ac:dyDescent="0.3">
      <c r="P11136" s="49"/>
      <c r="Q11136" s="48"/>
    </row>
    <row r="11137" spans="16:17" x14ac:dyDescent="0.3">
      <c r="P11137" s="49"/>
      <c r="Q11137" s="48"/>
    </row>
    <row r="11138" spans="16:17" x14ac:dyDescent="0.3">
      <c r="P11138" s="49"/>
      <c r="Q11138" s="48"/>
    </row>
    <row r="11139" spans="16:17" x14ac:dyDescent="0.3">
      <c r="P11139" s="49"/>
      <c r="Q11139" s="48"/>
    </row>
    <row r="11140" spans="16:17" x14ac:dyDescent="0.3">
      <c r="P11140" s="49"/>
      <c r="Q11140" s="48"/>
    </row>
    <row r="11141" spans="16:17" x14ac:dyDescent="0.3">
      <c r="P11141" s="49"/>
      <c r="Q11141" s="48"/>
    </row>
    <row r="11142" spans="16:17" x14ac:dyDescent="0.3">
      <c r="P11142" s="49"/>
      <c r="Q11142" s="48"/>
    </row>
    <row r="11143" spans="16:17" x14ac:dyDescent="0.3">
      <c r="P11143" s="49"/>
      <c r="Q11143" s="48"/>
    </row>
    <row r="11144" spans="16:17" x14ac:dyDescent="0.3">
      <c r="P11144" s="49"/>
      <c r="Q11144" s="48"/>
    </row>
    <row r="11145" spans="16:17" x14ac:dyDescent="0.3">
      <c r="P11145" s="49"/>
      <c r="Q11145" s="48"/>
    </row>
    <row r="11146" spans="16:17" x14ac:dyDescent="0.3">
      <c r="P11146" s="49"/>
      <c r="Q11146" s="48"/>
    </row>
    <row r="11147" spans="16:17" x14ac:dyDescent="0.3">
      <c r="P11147" s="49"/>
      <c r="Q11147" s="48"/>
    </row>
    <row r="11148" spans="16:17" x14ac:dyDescent="0.3">
      <c r="P11148" s="49"/>
      <c r="Q11148" s="48"/>
    </row>
    <row r="11149" spans="16:17" x14ac:dyDescent="0.3">
      <c r="P11149" s="49"/>
      <c r="Q11149" s="48"/>
    </row>
    <row r="11150" spans="16:17" x14ac:dyDescent="0.3">
      <c r="P11150" s="49"/>
      <c r="Q11150" s="48"/>
    </row>
    <row r="11151" spans="16:17" x14ac:dyDescent="0.3">
      <c r="P11151" s="49"/>
      <c r="Q11151" s="48"/>
    </row>
    <row r="11152" spans="16:17" x14ac:dyDescent="0.3">
      <c r="P11152" s="49"/>
      <c r="Q11152" s="48"/>
    </row>
    <row r="11153" spans="16:17" x14ac:dyDescent="0.3">
      <c r="P11153" s="49"/>
      <c r="Q11153" s="48"/>
    </row>
    <row r="11154" spans="16:17" x14ac:dyDescent="0.3">
      <c r="P11154" s="49"/>
      <c r="Q11154" s="48"/>
    </row>
    <row r="11155" spans="16:17" x14ac:dyDescent="0.3">
      <c r="P11155" s="49"/>
      <c r="Q11155" s="48"/>
    </row>
    <row r="11156" spans="16:17" x14ac:dyDescent="0.3">
      <c r="P11156" s="49"/>
      <c r="Q11156" s="48"/>
    </row>
    <row r="11157" spans="16:17" x14ac:dyDescent="0.3">
      <c r="P11157" s="49"/>
      <c r="Q11157" s="48"/>
    </row>
    <row r="11158" spans="16:17" x14ac:dyDescent="0.3">
      <c r="P11158" s="49"/>
      <c r="Q11158" s="48"/>
    </row>
    <row r="11159" spans="16:17" x14ac:dyDescent="0.3">
      <c r="P11159" s="49"/>
      <c r="Q11159" s="48"/>
    </row>
    <row r="11160" spans="16:17" x14ac:dyDescent="0.3">
      <c r="P11160" s="49"/>
      <c r="Q11160" s="48"/>
    </row>
    <row r="11161" spans="16:17" x14ac:dyDescent="0.3">
      <c r="P11161" s="49"/>
      <c r="Q11161" s="48"/>
    </row>
    <row r="11162" spans="16:17" x14ac:dyDescent="0.3">
      <c r="P11162" s="49"/>
      <c r="Q11162" s="48"/>
    </row>
    <row r="11163" spans="16:17" x14ac:dyDescent="0.3">
      <c r="P11163" s="49"/>
      <c r="Q11163" s="48"/>
    </row>
    <row r="11164" spans="16:17" x14ac:dyDescent="0.3">
      <c r="P11164" s="49"/>
      <c r="Q11164" s="48"/>
    </row>
    <row r="11165" spans="16:17" x14ac:dyDescent="0.3">
      <c r="P11165" s="49"/>
      <c r="Q11165" s="48"/>
    </row>
    <row r="11166" spans="16:17" x14ac:dyDescent="0.3">
      <c r="P11166" s="49"/>
      <c r="Q11166" s="48"/>
    </row>
    <row r="11167" spans="16:17" x14ac:dyDescent="0.3">
      <c r="P11167" s="49"/>
      <c r="Q11167" s="48"/>
    </row>
    <row r="11168" spans="16:17" x14ac:dyDescent="0.3">
      <c r="P11168" s="49"/>
      <c r="Q11168" s="48"/>
    </row>
    <row r="11169" spans="16:17" x14ac:dyDescent="0.3">
      <c r="P11169" s="49"/>
      <c r="Q11169" s="48"/>
    </row>
    <row r="11170" spans="16:17" x14ac:dyDescent="0.3">
      <c r="P11170" s="49"/>
      <c r="Q11170" s="48"/>
    </row>
    <row r="11171" spans="16:17" x14ac:dyDescent="0.3">
      <c r="P11171" s="49"/>
      <c r="Q11171" s="48"/>
    </row>
    <row r="11172" spans="16:17" x14ac:dyDescent="0.3">
      <c r="P11172" s="49"/>
      <c r="Q11172" s="48"/>
    </row>
    <row r="11173" spans="16:17" x14ac:dyDescent="0.3">
      <c r="P11173" s="49"/>
      <c r="Q11173" s="48"/>
    </row>
    <row r="11174" spans="16:17" x14ac:dyDescent="0.3">
      <c r="P11174" s="49"/>
      <c r="Q11174" s="48"/>
    </row>
    <row r="11175" spans="16:17" x14ac:dyDescent="0.3">
      <c r="P11175" s="49"/>
      <c r="Q11175" s="48"/>
    </row>
    <row r="11176" spans="16:17" x14ac:dyDescent="0.3">
      <c r="P11176" s="49"/>
      <c r="Q11176" s="48"/>
    </row>
    <row r="11177" spans="16:17" x14ac:dyDescent="0.3">
      <c r="P11177" s="49"/>
      <c r="Q11177" s="48"/>
    </row>
    <row r="11178" spans="16:17" x14ac:dyDescent="0.3">
      <c r="P11178" s="49"/>
      <c r="Q11178" s="48"/>
    </row>
    <row r="11179" spans="16:17" x14ac:dyDescent="0.3">
      <c r="P11179" s="49"/>
      <c r="Q11179" s="48"/>
    </row>
    <row r="11180" spans="16:17" x14ac:dyDescent="0.3">
      <c r="P11180" s="49"/>
      <c r="Q11180" s="48"/>
    </row>
    <row r="11181" spans="16:17" x14ac:dyDescent="0.3">
      <c r="P11181" s="49"/>
      <c r="Q11181" s="48"/>
    </row>
    <row r="11182" spans="16:17" x14ac:dyDescent="0.3">
      <c r="P11182" s="49"/>
      <c r="Q11182" s="48"/>
    </row>
    <row r="11183" spans="16:17" x14ac:dyDescent="0.3">
      <c r="P11183" s="49"/>
      <c r="Q11183" s="48"/>
    </row>
    <row r="11184" spans="16:17" x14ac:dyDescent="0.3">
      <c r="P11184" s="49"/>
      <c r="Q11184" s="48"/>
    </row>
    <row r="11185" spans="16:17" x14ac:dyDescent="0.3">
      <c r="P11185" s="49"/>
      <c r="Q11185" s="48"/>
    </row>
    <row r="11186" spans="16:17" x14ac:dyDescent="0.3">
      <c r="P11186" s="49"/>
      <c r="Q11186" s="48"/>
    </row>
    <row r="11187" spans="16:17" x14ac:dyDescent="0.3">
      <c r="P11187" s="49"/>
      <c r="Q11187" s="48"/>
    </row>
    <row r="11188" spans="16:17" x14ac:dyDescent="0.3">
      <c r="P11188" s="49"/>
      <c r="Q11188" s="48"/>
    </row>
    <row r="11189" spans="16:17" x14ac:dyDescent="0.3">
      <c r="P11189" s="49"/>
      <c r="Q11189" s="48"/>
    </row>
    <row r="11190" spans="16:17" x14ac:dyDescent="0.3">
      <c r="P11190" s="49"/>
      <c r="Q11190" s="48"/>
    </row>
    <row r="11191" spans="16:17" x14ac:dyDescent="0.3">
      <c r="P11191" s="49"/>
      <c r="Q11191" s="48"/>
    </row>
    <row r="11192" spans="16:17" x14ac:dyDescent="0.3">
      <c r="P11192" s="49"/>
      <c r="Q11192" s="48"/>
    </row>
    <row r="11193" spans="16:17" x14ac:dyDescent="0.3">
      <c r="P11193" s="49"/>
      <c r="Q11193" s="48"/>
    </row>
    <row r="11194" spans="16:17" x14ac:dyDescent="0.3">
      <c r="P11194" s="49"/>
      <c r="Q11194" s="48"/>
    </row>
    <row r="11195" spans="16:17" x14ac:dyDescent="0.3">
      <c r="P11195" s="49"/>
      <c r="Q11195" s="48"/>
    </row>
    <row r="11196" spans="16:17" x14ac:dyDescent="0.3">
      <c r="P11196" s="49"/>
      <c r="Q11196" s="48"/>
    </row>
    <row r="11197" spans="16:17" x14ac:dyDescent="0.3">
      <c r="P11197" s="49"/>
      <c r="Q11197" s="48"/>
    </row>
    <row r="11198" spans="16:17" x14ac:dyDescent="0.3">
      <c r="P11198" s="49"/>
      <c r="Q11198" s="48"/>
    </row>
    <row r="11199" spans="16:17" x14ac:dyDescent="0.3">
      <c r="P11199" s="49"/>
      <c r="Q11199" s="48"/>
    </row>
    <row r="11200" spans="16:17" x14ac:dyDescent="0.3">
      <c r="P11200" s="49"/>
      <c r="Q11200" s="48"/>
    </row>
    <row r="11201" spans="16:17" x14ac:dyDescent="0.3">
      <c r="P11201" s="49"/>
      <c r="Q11201" s="48"/>
    </row>
    <row r="11202" spans="16:17" x14ac:dyDescent="0.3">
      <c r="P11202" s="49"/>
      <c r="Q11202" s="48"/>
    </row>
    <row r="11203" spans="16:17" x14ac:dyDescent="0.3">
      <c r="P11203" s="49"/>
      <c r="Q11203" s="48"/>
    </row>
    <row r="11204" spans="16:17" x14ac:dyDescent="0.3">
      <c r="P11204" s="49"/>
      <c r="Q11204" s="48"/>
    </row>
    <row r="11205" spans="16:17" x14ac:dyDescent="0.3">
      <c r="P11205" s="49"/>
      <c r="Q11205" s="48"/>
    </row>
    <row r="11206" spans="16:17" x14ac:dyDescent="0.3">
      <c r="P11206" s="49"/>
      <c r="Q11206" s="48"/>
    </row>
    <row r="11207" spans="16:17" x14ac:dyDescent="0.3">
      <c r="P11207" s="49"/>
      <c r="Q11207" s="48"/>
    </row>
    <row r="11208" spans="16:17" x14ac:dyDescent="0.3">
      <c r="P11208" s="49"/>
      <c r="Q11208" s="48"/>
    </row>
    <row r="11209" spans="16:17" x14ac:dyDescent="0.3">
      <c r="P11209" s="49"/>
      <c r="Q11209" s="48"/>
    </row>
    <row r="11210" spans="16:17" x14ac:dyDescent="0.3">
      <c r="P11210" s="49"/>
      <c r="Q11210" s="48"/>
    </row>
    <row r="11211" spans="16:17" x14ac:dyDescent="0.3">
      <c r="P11211" s="49"/>
      <c r="Q11211" s="48"/>
    </row>
    <row r="11212" spans="16:17" x14ac:dyDescent="0.3">
      <c r="P11212" s="49"/>
      <c r="Q11212" s="48"/>
    </row>
    <row r="11213" spans="16:17" x14ac:dyDescent="0.3">
      <c r="P11213" s="49"/>
      <c r="Q11213" s="48"/>
    </row>
    <row r="11214" spans="16:17" x14ac:dyDescent="0.3">
      <c r="P11214" s="49"/>
      <c r="Q11214" s="48"/>
    </row>
    <row r="11215" spans="16:17" x14ac:dyDescent="0.3">
      <c r="P11215" s="49"/>
      <c r="Q11215" s="48"/>
    </row>
    <row r="11216" spans="16:17" x14ac:dyDescent="0.3">
      <c r="P11216" s="49"/>
      <c r="Q11216" s="48"/>
    </row>
    <row r="11217" spans="16:17" x14ac:dyDescent="0.3">
      <c r="P11217" s="49"/>
      <c r="Q11217" s="48"/>
    </row>
    <row r="11218" spans="16:17" x14ac:dyDescent="0.3">
      <c r="P11218" s="49"/>
      <c r="Q11218" s="48"/>
    </row>
    <row r="11219" spans="16:17" x14ac:dyDescent="0.3">
      <c r="P11219" s="49"/>
      <c r="Q11219" s="48"/>
    </row>
    <row r="11220" spans="16:17" x14ac:dyDescent="0.3">
      <c r="P11220" s="49"/>
      <c r="Q11220" s="48"/>
    </row>
    <row r="11221" spans="16:17" x14ac:dyDescent="0.3">
      <c r="P11221" s="49"/>
      <c r="Q11221" s="48"/>
    </row>
    <row r="11222" spans="16:17" x14ac:dyDescent="0.3">
      <c r="P11222" s="49"/>
      <c r="Q11222" s="48"/>
    </row>
    <row r="11223" spans="16:17" x14ac:dyDescent="0.3">
      <c r="P11223" s="49"/>
      <c r="Q11223" s="48"/>
    </row>
    <row r="11224" spans="16:17" x14ac:dyDescent="0.3">
      <c r="P11224" s="49"/>
      <c r="Q11224" s="48"/>
    </row>
    <row r="11225" spans="16:17" x14ac:dyDescent="0.3">
      <c r="P11225" s="49"/>
      <c r="Q11225" s="48"/>
    </row>
    <row r="11226" spans="16:17" x14ac:dyDescent="0.3">
      <c r="P11226" s="49"/>
      <c r="Q11226" s="48"/>
    </row>
    <row r="11227" spans="16:17" x14ac:dyDescent="0.3">
      <c r="P11227" s="49"/>
      <c r="Q11227" s="48"/>
    </row>
    <row r="11228" spans="16:17" x14ac:dyDescent="0.3">
      <c r="P11228" s="49"/>
      <c r="Q11228" s="48"/>
    </row>
    <row r="11229" spans="16:17" x14ac:dyDescent="0.3">
      <c r="P11229" s="49"/>
      <c r="Q11229" s="48"/>
    </row>
    <row r="11230" spans="16:17" x14ac:dyDescent="0.3">
      <c r="P11230" s="49"/>
      <c r="Q11230" s="48"/>
    </row>
    <row r="11231" spans="16:17" x14ac:dyDescent="0.3">
      <c r="P11231" s="49"/>
      <c r="Q11231" s="48"/>
    </row>
    <row r="11232" spans="16:17" x14ac:dyDescent="0.3">
      <c r="P11232" s="49"/>
      <c r="Q11232" s="48"/>
    </row>
    <row r="11233" spans="16:17" x14ac:dyDescent="0.3">
      <c r="P11233" s="49"/>
      <c r="Q11233" s="48"/>
    </row>
    <row r="11234" spans="16:17" x14ac:dyDescent="0.3">
      <c r="P11234" s="49"/>
      <c r="Q11234" s="48"/>
    </row>
    <row r="11235" spans="16:17" x14ac:dyDescent="0.3">
      <c r="P11235" s="49"/>
      <c r="Q11235" s="48"/>
    </row>
    <row r="11236" spans="16:17" x14ac:dyDescent="0.3">
      <c r="P11236" s="49"/>
      <c r="Q11236" s="48"/>
    </row>
    <row r="11237" spans="16:17" x14ac:dyDescent="0.3">
      <c r="P11237" s="49"/>
      <c r="Q11237" s="48"/>
    </row>
    <row r="11238" spans="16:17" x14ac:dyDescent="0.3">
      <c r="P11238" s="49"/>
      <c r="Q11238" s="48"/>
    </row>
    <row r="11239" spans="16:17" x14ac:dyDescent="0.3">
      <c r="P11239" s="49"/>
      <c r="Q11239" s="48"/>
    </row>
    <row r="11240" spans="16:17" x14ac:dyDescent="0.3">
      <c r="P11240" s="49"/>
      <c r="Q11240" s="48"/>
    </row>
    <row r="11241" spans="16:17" x14ac:dyDescent="0.3">
      <c r="P11241" s="49"/>
      <c r="Q11241" s="48"/>
    </row>
    <row r="11242" spans="16:17" x14ac:dyDescent="0.3">
      <c r="P11242" s="49"/>
      <c r="Q11242" s="48"/>
    </row>
    <row r="11243" spans="16:17" x14ac:dyDescent="0.3">
      <c r="P11243" s="49"/>
      <c r="Q11243" s="48"/>
    </row>
    <row r="11244" spans="16:17" x14ac:dyDescent="0.3">
      <c r="P11244" s="49"/>
      <c r="Q11244" s="48"/>
    </row>
    <row r="11245" spans="16:17" x14ac:dyDescent="0.3">
      <c r="P11245" s="49"/>
      <c r="Q11245" s="48"/>
    </row>
    <row r="11246" spans="16:17" x14ac:dyDescent="0.3">
      <c r="P11246" s="49"/>
      <c r="Q11246" s="48"/>
    </row>
    <row r="11247" spans="16:17" x14ac:dyDescent="0.3">
      <c r="P11247" s="49"/>
      <c r="Q11247" s="48"/>
    </row>
    <row r="11248" spans="16:17" x14ac:dyDescent="0.3">
      <c r="P11248" s="49"/>
      <c r="Q11248" s="48"/>
    </row>
    <row r="11249" spans="16:17" x14ac:dyDescent="0.3">
      <c r="P11249" s="49"/>
      <c r="Q11249" s="48"/>
    </row>
    <row r="11250" spans="16:17" x14ac:dyDescent="0.3">
      <c r="P11250" s="49"/>
      <c r="Q11250" s="48"/>
    </row>
    <row r="11251" spans="16:17" x14ac:dyDescent="0.3">
      <c r="P11251" s="49"/>
      <c r="Q11251" s="48"/>
    </row>
    <row r="11252" spans="16:17" x14ac:dyDescent="0.3">
      <c r="P11252" s="49"/>
      <c r="Q11252" s="48"/>
    </row>
    <row r="11253" spans="16:17" x14ac:dyDescent="0.3">
      <c r="P11253" s="49"/>
      <c r="Q11253" s="48"/>
    </row>
    <row r="11254" spans="16:17" x14ac:dyDescent="0.3">
      <c r="P11254" s="49"/>
      <c r="Q11254" s="48"/>
    </row>
    <row r="11255" spans="16:17" x14ac:dyDescent="0.3">
      <c r="P11255" s="49"/>
      <c r="Q11255" s="48"/>
    </row>
    <row r="11256" spans="16:17" x14ac:dyDescent="0.3">
      <c r="P11256" s="49"/>
      <c r="Q11256" s="48"/>
    </row>
    <row r="11257" spans="16:17" x14ac:dyDescent="0.3">
      <c r="P11257" s="49"/>
      <c r="Q11257" s="48"/>
    </row>
    <row r="11258" spans="16:17" x14ac:dyDescent="0.3">
      <c r="P11258" s="49"/>
      <c r="Q11258" s="48"/>
    </row>
    <row r="11259" spans="16:17" x14ac:dyDescent="0.3">
      <c r="P11259" s="49"/>
      <c r="Q11259" s="48"/>
    </row>
    <row r="11260" spans="16:17" x14ac:dyDescent="0.3">
      <c r="P11260" s="49"/>
      <c r="Q11260" s="48"/>
    </row>
    <row r="11261" spans="16:17" x14ac:dyDescent="0.3">
      <c r="P11261" s="49"/>
      <c r="Q11261" s="48"/>
    </row>
    <row r="11262" spans="16:17" x14ac:dyDescent="0.3">
      <c r="P11262" s="49"/>
      <c r="Q11262" s="48"/>
    </row>
    <row r="11263" spans="16:17" x14ac:dyDescent="0.3">
      <c r="P11263" s="49"/>
      <c r="Q11263" s="48"/>
    </row>
    <row r="11264" spans="16:17" x14ac:dyDescent="0.3">
      <c r="P11264" s="49"/>
      <c r="Q11264" s="48"/>
    </row>
    <row r="11265" spans="16:17" x14ac:dyDescent="0.3">
      <c r="P11265" s="49"/>
      <c r="Q11265" s="48"/>
    </row>
    <row r="11266" spans="16:17" x14ac:dyDescent="0.3">
      <c r="P11266" s="49"/>
      <c r="Q11266" s="48"/>
    </row>
    <row r="11267" spans="16:17" x14ac:dyDescent="0.3">
      <c r="P11267" s="49"/>
      <c r="Q11267" s="48"/>
    </row>
    <row r="11268" spans="16:17" x14ac:dyDescent="0.3">
      <c r="P11268" s="49"/>
      <c r="Q11268" s="48"/>
    </row>
    <row r="11269" spans="16:17" x14ac:dyDescent="0.3">
      <c r="P11269" s="49"/>
      <c r="Q11269" s="48"/>
    </row>
    <row r="11270" spans="16:17" x14ac:dyDescent="0.3">
      <c r="P11270" s="49"/>
      <c r="Q11270" s="48"/>
    </row>
    <row r="11271" spans="16:17" x14ac:dyDescent="0.3">
      <c r="P11271" s="49"/>
      <c r="Q11271" s="48"/>
    </row>
    <row r="11272" spans="16:17" x14ac:dyDescent="0.3">
      <c r="P11272" s="49"/>
      <c r="Q11272" s="48"/>
    </row>
    <row r="11273" spans="16:17" x14ac:dyDescent="0.3">
      <c r="P11273" s="49"/>
      <c r="Q11273" s="48"/>
    </row>
    <row r="11274" spans="16:17" x14ac:dyDescent="0.3">
      <c r="P11274" s="49"/>
      <c r="Q11274" s="48"/>
    </row>
    <row r="11275" spans="16:17" x14ac:dyDescent="0.3">
      <c r="P11275" s="49"/>
      <c r="Q11275" s="48"/>
    </row>
    <row r="11276" spans="16:17" x14ac:dyDescent="0.3">
      <c r="P11276" s="49"/>
      <c r="Q11276" s="48"/>
    </row>
    <row r="11277" spans="16:17" x14ac:dyDescent="0.3">
      <c r="P11277" s="49"/>
      <c r="Q11277" s="48"/>
    </row>
    <row r="11278" spans="16:17" x14ac:dyDescent="0.3">
      <c r="P11278" s="49"/>
      <c r="Q11278" s="48"/>
    </row>
    <row r="11279" spans="16:17" x14ac:dyDescent="0.3">
      <c r="P11279" s="49"/>
      <c r="Q11279" s="48"/>
    </row>
    <row r="11280" spans="16:17" x14ac:dyDescent="0.3">
      <c r="P11280" s="49"/>
      <c r="Q11280" s="48"/>
    </row>
    <row r="11281" spans="16:17" x14ac:dyDescent="0.3">
      <c r="P11281" s="49"/>
      <c r="Q11281" s="48"/>
    </row>
    <row r="11282" spans="16:17" x14ac:dyDescent="0.3">
      <c r="P11282" s="49"/>
      <c r="Q11282" s="48"/>
    </row>
    <row r="11283" spans="16:17" x14ac:dyDescent="0.3">
      <c r="P11283" s="49"/>
      <c r="Q11283" s="48"/>
    </row>
    <row r="11284" spans="16:17" x14ac:dyDescent="0.3">
      <c r="P11284" s="49"/>
      <c r="Q11284" s="48"/>
    </row>
    <row r="11285" spans="16:17" x14ac:dyDescent="0.3">
      <c r="P11285" s="49"/>
      <c r="Q11285" s="48"/>
    </row>
    <row r="11286" spans="16:17" x14ac:dyDescent="0.3">
      <c r="P11286" s="49"/>
      <c r="Q11286" s="48"/>
    </row>
    <row r="11287" spans="16:17" x14ac:dyDescent="0.3">
      <c r="P11287" s="49"/>
      <c r="Q11287" s="48"/>
    </row>
    <row r="11288" spans="16:17" x14ac:dyDescent="0.3">
      <c r="P11288" s="49"/>
      <c r="Q11288" s="48"/>
    </row>
    <row r="11289" spans="16:17" x14ac:dyDescent="0.3">
      <c r="P11289" s="49"/>
      <c r="Q11289" s="48"/>
    </row>
    <row r="11290" spans="16:17" x14ac:dyDescent="0.3">
      <c r="P11290" s="49"/>
      <c r="Q11290" s="48"/>
    </row>
    <row r="11291" spans="16:17" x14ac:dyDescent="0.3">
      <c r="P11291" s="49"/>
      <c r="Q11291" s="48"/>
    </row>
    <row r="11292" spans="16:17" x14ac:dyDescent="0.3">
      <c r="P11292" s="49"/>
      <c r="Q11292" s="48"/>
    </row>
    <row r="11293" spans="16:17" x14ac:dyDescent="0.3">
      <c r="P11293" s="49"/>
      <c r="Q11293" s="48"/>
    </row>
    <row r="11294" spans="16:17" x14ac:dyDescent="0.3">
      <c r="P11294" s="49"/>
      <c r="Q11294" s="48"/>
    </row>
    <row r="11295" spans="16:17" x14ac:dyDescent="0.3">
      <c r="P11295" s="49"/>
      <c r="Q11295" s="48"/>
    </row>
    <row r="11296" spans="16:17" x14ac:dyDescent="0.3">
      <c r="P11296" s="49"/>
      <c r="Q11296" s="48"/>
    </row>
    <row r="11297" spans="16:17" x14ac:dyDescent="0.3">
      <c r="P11297" s="49"/>
      <c r="Q11297" s="48"/>
    </row>
    <row r="11298" spans="16:17" x14ac:dyDescent="0.3">
      <c r="P11298" s="49"/>
      <c r="Q11298" s="48"/>
    </row>
    <row r="11299" spans="16:17" x14ac:dyDescent="0.3">
      <c r="P11299" s="49"/>
      <c r="Q11299" s="48"/>
    </row>
    <row r="11300" spans="16:17" x14ac:dyDescent="0.3">
      <c r="P11300" s="49"/>
      <c r="Q11300" s="48"/>
    </row>
    <row r="11301" spans="16:17" x14ac:dyDescent="0.3">
      <c r="P11301" s="49"/>
      <c r="Q11301" s="48"/>
    </row>
    <row r="11302" spans="16:17" x14ac:dyDescent="0.3">
      <c r="P11302" s="49"/>
      <c r="Q11302" s="48"/>
    </row>
    <row r="11303" spans="16:17" x14ac:dyDescent="0.3">
      <c r="P11303" s="49"/>
      <c r="Q11303" s="48"/>
    </row>
    <row r="11304" spans="16:17" x14ac:dyDescent="0.3">
      <c r="P11304" s="49"/>
      <c r="Q11304" s="48"/>
    </row>
    <row r="11305" spans="16:17" x14ac:dyDescent="0.3">
      <c r="P11305" s="49"/>
      <c r="Q11305" s="48"/>
    </row>
    <row r="11306" spans="16:17" x14ac:dyDescent="0.3">
      <c r="P11306" s="49"/>
      <c r="Q11306" s="48"/>
    </row>
    <row r="11307" spans="16:17" x14ac:dyDescent="0.3">
      <c r="P11307" s="49"/>
      <c r="Q11307" s="48"/>
    </row>
    <row r="11308" spans="16:17" x14ac:dyDescent="0.3">
      <c r="P11308" s="49"/>
      <c r="Q11308" s="48"/>
    </row>
    <row r="11309" spans="16:17" x14ac:dyDescent="0.3">
      <c r="P11309" s="49"/>
      <c r="Q11309" s="48"/>
    </row>
    <row r="11310" spans="16:17" x14ac:dyDescent="0.3">
      <c r="P11310" s="49"/>
      <c r="Q11310" s="48"/>
    </row>
    <row r="11311" spans="16:17" x14ac:dyDescent="0.3">
      <c r="P11311" s="49"/>
      <c r="Q11311" s="48"/>
    </row>
    <row r="11312" spans="16:17" x14ac:dyDescent="0.3">
      <c r="P11312" s="49"/>
      <c r="Q11312" s="48"/>
    </row>
    <row r="11313" spans="16:17" x14ac:dyDescent="0.3">
      <c r="P11313" s="49"/>
      <c r="Q11313" s="48"/>
    </row>
    <row r="11314" spans="16:17" x14ac:dyDescent="0.3">
      <c r="P11314" s="49"/>
      <c r="Q11314" s="48"/>
    </row>
    <row r="11315" spans="16:17" x14ac:dyDescent="0.3">
      <c r="P11315" s="49"/>
      <c r="Q11315" s="48"/>
    </row>
    <row r="11316" spans="16:17" x14ac:dyDescent="0.3">
      <c r="P11316" s="49"/>
      <c r="Q11316" s="48"/>
    </row>
    <row r="11317" spans="16:17" x14ac:dyDescent="0.3">
      <c r="P11317" s="49"/>
      <c r="Q11317" s="48"/>
    </row>
    <row r="11318" spans="16:17" x14ac:dyDescent="0.3">
      <c r="P11318" s="49"/>
      <c r="Q11318" s="48"/>
    </row>
    <row r="11319" spans="16:17" x14ac:dyDescent="0.3">
      <c r="P11319" s="49"/>
      <c r="Q11319" s="48"/>
    </row>
    <row r="11320" spans="16:17" x14ac:dyDescent="0.3">
      <c r="P11320" s="49"/>
      <c r="Q11320" s="48"/>
    </row>
    <row r="11321" spans="16:17" x14ac:dyDescent="0.3">
      <c r="P11321" s="49"/>
      <c r="Q11321" s="48"/>
    </row>
    <row r="11322" spans="16:17" x14ac:dyDescent="0.3">
      <c r="P11322" s="49"/>
      <c r="Q11322" s="48"/>
    </row>
    <row r="11323" spans="16:17" x14ac:dyDescent="0.3">
      <c r="P11323" s="49"/>
      <c r="Q11323" s="48"/>
    </row>
    <row r="11324" spans="16:17" x14ac:dyDescent="0.3">
      <c r="P11324" s="49"/>
      <c r="Q11324" s="48"/>
    </row>
    <row r="11325" spans="16:17" x14ac:dyDescent="0.3">
      <c r="P11325" s="49"/>
      <c r="Q11325" s="48"/>
    </row>
    <row r="11326" spans="16:17" x14ac:dyDescent="0.3">
      <c r="P11326" s="49"/>
      <c r="Q11326" s="48"/>
    </row>
    <row r="11327" spans="16:17" x14ac:dyDescent="0.3">
      <c r="P11327" s="49"/>
      <c r="Q11327" s="48"/>
    </row>
    <row r="11328" spans="16:17" x14ac:dyDescent="0.3">
      <c r="P11328" s="49"/>
      <c r="Q11328" s="48"/>
    </row>
    <row r="11329" spans="16:17" x14ac:dyDescent="0.3">
      <c r="P11329" s="49"/>
      <c r="Q11329" s="48"/>
    </row>
    <row r="11330" spans="16:17" x14ac:dyDescent="0.3">
      <c r="P11330" s="49"/>
      <c r="Q11330" s="48"/>
    </row>
    <row r="11331" spans="16:17" x14ac:dyDescent="0.3">
      <c r="P11331" s="49"/>
      <c r="Q11331" s="48"/>
    </row>
    <row r="11332" spans="16:17" x14ac:dyDescent="0.3">
      <c r="P11332" s="49"/>
      <c r="Q11332" s="48"/>
    </row>
    <row r="11333" spans="16:17" x14ac:dyDescent="0.3">
      <c r="P11333" s="49"/>
      <c r="Q11333" s="48"/>
    </row>
    <row r="11334" spans="16:17" x14ac:dyDescent="0.3">
      <c r="P11334" s="49"/>
      <c r="Q11334" s="48"/>
    </row>
    <row r="11335" spans="16:17" x14ac:dyDescent="0.3">
      <c r="P11335" s="49"/>
      <c r="Q11335" s="48"/>
    </row>
    <row r="11336" spans="16:17" x14ac:dyDescent="0.3">
      <c r="P11336" s="49"/>
      <c r="Q11336" s="48"/>
    </row>
    <row r="11337" spans="16:17" x14ac:dyDescent="0.3">
      <c r="P11337" s="49"/>
      <c r="Q11337" s="48"/>
    </row>
    <row r="11338" spans="16:17" x14ac:dyDescent="0.3">
      <c r="P11338" s="49"/>
      <c r="Q11338" s="48"/>
    </row>
    <row r="11339" spans="16:17" x14ac:dyDescent="0.3">
      <c r="P11339" s="49"/>
      <c r="Q11339" s="48"/>
    </row>
    <row r="11340" spans="16:17" x14ac:dyDescent="0.3">
      <c r="P11340" s="49"/>
      <c r="Q11340" s="48"/>
    </row>
    <row r="11341" spans="16:17" x14ac:dyDescent="0.3">
      <c r="P11341" s="49"/>
      <c r="Q11341" s="48"/>
    </row>
    <row r="11342" spans="16:17" x14ac:dyDescent="0.3">
      <c r="P11342" s="49"/>
      <c r="Q11342" s="48"/>
    </row>
    <row r="11343" spans="16:17" x14ac:dyDescent="0.3">
      <c r="P11343" s="49"/>
      <c r="Q11343" s="48"/>
    </row>
    <row r="11344" spans="16:17" x14ac:dyDescent="0.3">
      <c r="P11344" s="49"/>
      <c r="Q11344" s="48"/>
    </row>
    <row r="11345" spans="16:17" x14ac:dyDescent="0.3">
      <c r="P11345" s="49"/>
      <c r="Q11345" s="48"/>
    </row>
    <row r="11346" spans="16:17" x14ac:dyDescent="0.3">
      <c r="P11346" s="49"/>
      <c r="Q11346" s="48"/>
    </row>
    <row r="11347" spans="16:17" x14ac:dyDescent="0.3">
      <c r="P11347" s="49"/>
      <c r="Q11347" s="48"/>
    </row>
    <row r="11348" spans="16:17" x14ac:dyDescent="0.3">
      <c r="P11348" s="49"/>
      <c r="Q11348" s="48"/>
    </row>
    <row r="11349" spans="16:17" x14ac:dyDescent="0.3">
      <c r="P11349" s="49"/>
      <c r="Q11349" s="48"/>
    </row>
    <row r="11350" spans="16:17" x14ac:dyDescent="0.3">
      <c r="P11350" s="49"/>
      <c r="Q11350" s="48"/>
    </row>
    <row r="11351" spans="16:17" x14ac:dyDescent="0.3">
      <c r="P11351" s="49"/>
      <c r="Q11351" s="48"/>
    </row>
    <row r="11352" spans="16:17" x14ac:dyDescent="0.3">
      <c r="P11352" s="49"/>
      <c r="Q11352" s="48"/>
    </row>
    <row r="11353" spans="16:17" x14ac:dyDescent="0.3">
      <c r="P11353" s="49"/>
      <c r="Q11353" s="48"/>
    </row>
    <row r="11354" spans="16:17" x14ac:dyDescent="0.3">
      <c r="P11354" s="49"/>
      <c r="Q11354" s="48"/>
    </row>
    <row r="11355" spans="16:17" x14ac:dyDescent="0.3">
      <c r="P11355" s="49"/>
      <c r="Q11355" s="48"/>
    </row>
    <row r="11356" spans="16:17" x14ac:dyDescent="0.3">
      <c r="P11356" s="49"/>
      <c r="Q11356" s="48"/>
    </row>
    <row r="11357" spans="16:17" x14ac:dyDescent="0.3">
      <c r="P11357" s="49"/>
      <c r="Q11357" s="48"/>
    </row>
    <row r="11358" spans="16:17" x14ac:dyDescent="0.3">
      <c r="P11358" s="49"/>
      <c r="Q11358" s="48"/>
    </row>
    <row r="11359" spans="16:17" x14ac:dyDescent="0.3">
      <c r="P11359" s="49"/>
      <c r="Q11359" s="48"/>
    </row>
    <row r="11360" spans="16:17" x14ac:dyDescent="0.3">
      <c r="P11360" s="49"/>
      <c r="Q11360" s="48"/>
    </row>
    <row r="11361" spans="16:17" x14ac:dyDescent="0.3">
      <c r="P11361" s="49"/>
      <c r="Q11361" s="48"/>
    </row>
    <row r="11362" spans="16:17" x14ac:dyDescent="0.3">
      <c r="P11362" s="49"/>
      <c r="Q11362" s="48"/>
    </row>
    <row r="11363" spans="16:17" x14ac:dyDescent="0.3">
      <c r="P11363" s="49"/>
      <c r="Q11363" s="48"/>
    </row>
    <row r="11364" spans="16:17" x14ac:dyDescent="0.3">
      <c r="P11364" s="49"/>
      <c r="Q11364" s="48"/>
    </row>
    <row r="11365" spans="16:17" x14ac:dyDescent="0.3">
      <c r="P11365" s="49"/>
      <c r="Q11365" s="48"/>
    </row>
    <row r="11366" spans="16:17" x14ac:dyDescent="0.3">
      <c r="P11366" s="49"/>
      <c r="Q11366" s="48"/>
    </row>
    <row r="11367" spans="16:17" x14ac:dyDescent="0.3">
      <c r="P11367" s="49"/>
      <c r="Q11367" s="48"/>
    </row>
    <row r="11368" spans="16:17" x14ac:dyDescent="0.3">
      <c r="P11368" s="49"/>
      <c r="Q11368" s="48"/>
    </row>
    <row r="11369" spans="16:17" x14ac:dyDescent="0.3">
      <c r="P11369" s="49"/>
      <c r="Q11369" s="48"/>
    </row>
    <row r="11370" spans="16:17" x14ac:dyDescent="0.3">
      <c r="P11370" s="49"/>
      <c r="Q11370" s="48"/>
    </row>
    <row r="11371" spans="16:17" x14ac:dyDescent="0.3">
      <c r="P11371" s="49"/>
      <c r="Q11371" s="48"/>
    </row>
    <row r="11372" spans="16:17" x14ac:dyDescent="0.3">
      <c r="P11372" s="49"/>
      <c r="Q11372" s="48"/>
    </row>
    <row r="11373" spans="16:17" x14ac:dyDescent="0.3">
      <c r="P11373" s="49"/>
      <c r="Q11373" s="48"/>
    </row>
    <row r="11374" spans="16:17" x14ac:dyDescent="0.3">
      <c r="P11374" s="49"/>
      <c r="Q11374" s="48"/>
    </row>
    <row r="11375" spans="16:17" x14ac:dyDescent="0.3">
      <c r="P11375" s="49"/>
      <c r="Q11375" s="48"/>
    </row>
    <row r="11376" spans="16:17" x14ac:dyDescent="0.3">
      <c r="P11376" s="49"/>
      <c r="Q11376" s="48"/>
    </row>
    <row r="11377" spans="16:17" x14ac:dyDescent="0.3">
      <c r="P11377" s="49"/>
      <c r="Q11377" s="48"/>
    </row>
    <row r="11378" spans="16:17" x14ac:dyDescent="0.3">
      <c r="P11378" s="49"/>
      <c r="Q11378" s="48"/>
    </row>
    <row r="11379" spans="16:17" x14ac:dyDescent="0.3">
      <c r="P11379" s="49"/>
      <c r="Q11379" s="48"/>
    </row>
    <row r="11380" spans="16:17" x14ac:dyDescent="0.3">
      <c r="P11380" s="49"/>
      <c r="Q11380" s="48"/>
    </row>
    <row r="11381" spans="16:17" x14ac:dyDescent="0.3">
      <c r="P11381" s="49"/>
      <c r="Q11381" s="48"/>
    </row>
    <row r="11382" spans="16:17" x14ac:dyDescent="0.3">
      <c r="P11382" s="49"/>
      <c r="Q11382" s="48"/>
    </row>
    <row r="11383" spans="16:17" x14ac:dyDescent="0.3">
      <c r="P11383" s="49"/>
      <c r="Q11383" s="48"/>
    </row>
    <row r="11384" spans="16:17" x14ac:dyDescent="0.3">
      <c r="P11384" s="49"/>
      <c r="Q11384" s="48"/>
    </row>
    <row r="11385" spans="16:17" x14ac:dyDescent="0.3">
      <c r="P11385" s="49"/>
      <c r="Q11385" s="48"/>
    </row>
    <row r="11386" spans="16:17" x14ac:dyDescent="0.3">
      <c r="P11386" s="49"/>
      <c r="Q11386" s="48"/>
    </row>
    <row r="11387" spans="16:17" x14ac:dyDescent="0.3">
      <c r="P11387" s="49"/>
      <c r="Q11387" s="48"/>
    </row>
    <row r="11388" spans="16:17" x14ac:dyDescent="0.3">
      <c r="P11388" s="49"/>
      <c r="Q11388" s="48"/>
    </row>
    <row r="11389" spans="16:17" x14ac:dyDescent="0.3">
      <c r="P11389" s="49"/>
      <c r="Q11389" s="48"/>
    </row>
    <row r="11390" spans="16:17" x14ac:dyDescent="0.3">
      <c r="P11390" s="49"/>
      <c r="Q11390" s="48"/>
    </row>
    <row r="11391" spans="16:17" x14ac:dyDescent="0.3">
      <c r="P11391" s="49"/>
      <c r="Q11391" s="48"/>
    </row>
    <row r="11392" spans="16:17" x14ac:dyDescent="0.3">
      <c r="P11392" s="49"/>
      <c r="Q11392" s="48"/>
    </row>
    <row r="11393" spans="16:17" x14ac:dyDescent="0.3">
      <c r="P11393" s="49"/>
      <c r="Q11393" s="48"/>
    </row>
    <row r="11394" spans="16:17" x14ac:dyDescent="0.3">
      <c r="P11394" s="49"/>
      <c r="Q11394" s="48"/>
    </row>
    <row r="11395" spans="16:17" x14ac:dyDescent="0.3">
      <c r="P11395" s="49"/>
      <c r="Q11395" s="48"/>
    </row>
    <row r="11396" spans="16:17" x14ac:dyDescent="0.3">
      <c r="P11396" s="49"/>
      <c r="Q11396" s="48"/>
    </row>
    <row r="11397" spans="16:17" x14ac:dyDescent="0.3">
      <c r="P11397" s="49"/>
      <c r="Q11397" s="48"/>
    </row>
    <row r="11398" spans="16:17" x14ac:dyDescent="0.3">
      <c r="P11398" s="49"/>
      <c r="Q11398" s="48"/>
    </row>
    <row r="11399" spans="16:17" x14ac:dyDescent="0.3">
      <c r="P11399" s="49"/>
      <c r="Q11399" s="48"/>
    </row>
    <row r="11400" spans="16:17" x14ac:dyDescent="0.3">
      <c r="P11400" s="49"/>
      <c r="Q11400" s="48"/>
    </row>
    <row r="11401" spans="16:17" x14ac:dyDescent="0.3">
      <c r="P11401" s="49"/>
      <c r="Q11401" s="48"/>
    </row>
    <row r="11402" spans="16:17" x14ac:dyDescent="0.3">
      <c r="P11402" s="49"/>
      <c r="Q11402" s="48"/>
    </row>
    <row r="11403" spans="16:17" x14ac:dyDescent="0.3">
      <c r="P11403" s="49"/>
      <c r="Q11403" s="48"/>
    </row>
    <row r="11404" spans="16:17" x14ac:dyDescent="0.3">
      <c r="P11404" s="49"/>
      <c r="Q11404" s="48"/>
    </row>
    <row r="11405" spans="16:17" x14ac:dyDescent="0.3">
      <c r="P11405" s="49"/>
      <c r="Q11405" s="48"/>
    </row>
    <row r="11406" spans="16:17" x14ac:dyDescent="0.3">
      <c r="P11406" s="49"/>
      <c r="Q11406" s="48"/>
    </row>
    <row r="11407" spans="16:17" x14ac:dyDescent="0.3">
      <c r="P11407" s="49"/>
      <c r="Q11407" s="48"/>
    </row>
    <row r="11408" spans="16:17" x14ac:dyDescent="0.3">
      <c r="P11408" s="49"/>
      <c r="Q11408" s="48"/>
    </row>
    <row r="11409" spans="16:17" x14ac:dyDescent="0.3">
      <c r="P11409" s="49"/>
      <c r="Q11409" s="48"/>
    </row>
    <row r="11410" spans="16:17" x14ac:dyDescent="0.3">
      <c r="P11410" s="49"/>
      <c r="Q11410" s="48"/>
    </row>
    <row r="11411" spans="16:17" x14ac:dyDescent="0.3">
      <c r="P11411" s="49"/>
      <c r="Q11411" s="48"/>
    </row>
    <row r="11412" spans="16:17" x14ac:dyDescent="0.3">
      <c r="P11412" s="49"/>
      <c r="Q11412" s="48"/>
    </row>
    <row r="11413" spans="16:17" x14ac:dyDescent="0.3">
      <c r="P11413" s="49"/>
      <c r="Q11413" s="48"/>
    </row>
    <row r="11414" spans="16:17" x14ac:dyDescent="0.3">
      <c r="P11414" s="49"/>
      <c r="Q11414" s="48"/>
    </row>
    <row r="11415" spans="16:17" x14ac:dyDescent="0.3">
      <c r="P11415" s="49"/>
      <c r="Q11415" s="48"/>
    </row>
    <row r="11416" spans="16:17" x14ac:dyDescent="0.3">
      <c r="P11416" s="49"/>
      <c r="Q11416" s="48"/>
    </row>
    <row r="11417" spans="16:17" x14ac:dyDescent="0.3">
      <c r="P11417" s="49"/>
      <c r="Q11417" s="48"/>
    </row>
    <row r="11418" spans="16:17" x14ac:dyDescent="0.3">
      <c r="P11418" s="49"/>
      <c r="Q11418" s="48"/>
    </row>
    <row r="11419" spans="16:17" x14ac:dyDescent="0.3">
      <c r="P11419" s="49"/>
      <c r="Q11419" s="48"/>
    </row>
    <row r="11420" spans="16:17" x14ac:dyDescent="0.3">
      <c r="P11420" s="49"/>
      <c r="Q11420" s="48"/>
    </row>
    <row r="11421" spans="16:17" x14ac:dyDescent="0.3">
      <c r="P11421" s="49"/>
      <c r="Q11421" s="48"/>
    </row>
    <row r="11422" spans="16:17" x14ac:dyDescent="0.3">
      <c r="P11422" s="49"/>
      <c r="Q11422" s="48"/>
    </row>
    <row r="11423" spans="16:17" x14ac:dyDescent="0.3">
      <c r="P11423" s="49"/>
      <c r="Q11423" s="48"/>
    </row>
    <row r="11424" spans="16:17" x14ac:dyDescent="0.3">
      <c r="P11424" s="49"/>
      <c r="Q11424" s="48"/>
    </row>
    <row r="11425" spans="16:17" x14ac:dyDescent="0.3">
      <c r="P11425" s="49"/>
      <c r="Q11425" s="48"/>
    </row>
    <row r="11426" spans="16:17" x14ac:dyDescent="0.3">
      <c r="P11426" s="49"/>
      <c r="Q11426" s="48"/>
    </row>
    <row r="11427" spans="16:17" x14ac:dyDescent="0.3">
      <c r="P11427" s="49"/>
      <c r="Q11427" s="48"/>
    </row>
    <row r="11428" spans="16:17" x14ac:dyDescent="0.3">
      <c r="P11428" s="49"/>
      <c r="Q11428" s="48"/>
    </row>
    <row r="11429" spans="16:17" x14ac:dyDescent="0.3">
      <c r="P11429" s="49"/>
      <c r="Q11429" s="48"/>
    </row>
    <row r="11430" spans="16:17" x14ac:dyDescent="0.3">
      <c r="P11430" s="49"/>
      <c r="Q11430" s="48"/>
    </row>
    <row r="11431" spans="16:17" x14ac:dyDescent="0.3">
      <c r="P11431" s="49"/>
      <c r="Q11431" s="48"/>
    </row>
    <row r="11432" spans="16:17" x14ac:dyDescent="0.3">
      <c r="P11432" s="49"/>
      <c r="Q11432" s="48"/>
    </row>
    <row r="11433" spans="16:17" x14ac:dyDescent="0.3">
      <c r="P11433" s="49"/>
      <c r="Q11433" s="48"/>
    </row>
    <row r="11434" spans="16:17" x14ac:dyDescent="0.3">
      <c r="P11434" s="49"/>
      <c r="Q11434" s="48"/>
    </row>
    <row r="11435" spans="16:17" x14ac:dyDescent="0.3">
      <c r="P11435" s="49"/>
      <c r="Q11435" s="48"/>
    </row>
    <row r="11436" spans="16:17" x14ac:dyDescent="0.3">
      <c r="P11436" s="49"/>
      <c r="Q11436" s="48"/>
    </row>
    <row r="11437" spans="16:17" x14ac:dyDescent="0.3">
      <c r="P11437" s="49"/>
      <c r="Q11437" s="48"/>
    </row>
    <row r="11438" spans="16:17" x14ac:dyDescent="0.3">
      <c r="P11438" s="49"/>
      <c r="Q11438" s="48"/>
    </row>
    <row r="11439" spans="16:17" x14ac:dyDescent="0.3">
      <c r="P11439" s="49"/>
      <c r="Q11439" s="48"/>
    </row>
    <row r="11440" spans="16:17" x14ac:dyDescent="0.3">
      <c r="P11440" s="49"/>
      <c r="Q11440" s="48"/>
    </row>
    <row r="11441" spans="16:17" x14ac:dyDescent="0.3">
      <c r="P11441" s="49"/>
      <c r="Q11441" s="48"/>
    </row>
    <row r="11442" spans="16:17" x14ac:dyDescent="0.3">
      <c r="P11442" s="49"/>
      <c r="Q11442" s="48"/>
    </row>
    <row r="11443" spans="16:17" x14ac:dyDescent="0.3">
      <c r="P11443" s="49"/>
      <c r="Q11443" s="48"/>
    </row>
    <row r="11444" spans="16:17" x14ac:dyDescent="0.3">
      <c r="P11444" s="49"/>
      <c r="Q11444" s="48"/>
    </row>
    <row r="11445" spans="16:17" x14ac:dyDescent="0.3">
      <c r="P11445" s="49"/>
      <c r="Q11445" s="48"/>
    </row>
    <row r="11446" spans="16:17" x14ac:dyDescent="0.3">
      <c r="P11446" s="49"/>
      <c r="Q11446" s="48"/>
    </row>
    <row r="11447" spans="16:17" x14ac:dyDescent="0.3">
      <c r="P11447" s="49"/>
      <c r="Q11447" s="48"/>
    </row>
    <row r="11448" spans="16:17" x14ac:dyDescent="0.3">
      <c r="P11448" s="49"/>
      <c r="Q11448" s="48"/>
    </row>
    <row r="11449" spans="16:17" x14ac:dyDescent="0.3">
      <c r="P11449" s="49"/>
      <c r="Q11449" s="48"/>
    </row>
    <row r="11450" spans="16:17" x14ac:dyDescent="0.3">
      <c r="P11450" s="49"/>
      <c r="Q11450" s="48"/>
    </row>
    <row r="11451" spans="16:17" x14ac:dyDescent="0.3">
      <c r="P11451" s="49"/>
      <c r="Q11451" s="48"/>
    </row>
    <row r="11452" spans="16:17" x14ac:dyDescent="0.3">
      <c r="P11452" s="49"/>
      <c r="Q11452" s="48"/>
    </row>
    <row r="11453" spans="16:17" x14ac:dyDescent="0.3">
      <c r="P11453" s="49"/>
      <c r="Q11453" s="48"/>
    </row>
    <row r="11454" spans="16:17" x14ac:dyDescent="0.3">
      <c r="P11454" s="49"/>
      <c r="Q11454" s="48"/>
    </row>
    <row r="11455" spans="16:17" x14ac:dyDescent="0.3">
      <c r="P11455" s="49"/>
      <c r="Q11455" s="48"/>
    </row>
    <row r="11456" spans="16:17" x14ac:dyDescent="0.3">
      <c r="P11456" s="49"/>
      <c r="Q11456" s="48"/>
    </row>
    <row r="11457" spans="16:17" x14ac:dyDescent="0.3">
      <c r="P11457" s="49"/>
      <c r="Q11457" s="48"/>
    </row>
    <row r="11458" spans="16:17" x14ac:dyDescent="0.3">
      <c r="P11458" s="49"/>
      <c r="Q11458" s="48"/>
    </row>
    <row r="11459" spans="16:17" x14ac:dyDescent="0.3">
      <c r="P11459" s="49"/>
      <c r="Q11459" s="48"/>
    </row>
    <row r="11460" spans="16:17" x14ac:dyDescent="0.3">
      <c r="P11460" s="49"/>
      <c r="Q11460" s="48"/>
    </row>
    <row r="11461" spans="16:17" x14ac:dyDescent="0.3">
      <c r="P11461" s="49"/>
      <c r="Q11461" s="48"/>
    </row>
    <row r="11462" spans="16:17" x14ac:dyDescent="0.3">
      <c r="P11462" s="49"/>
      <c r="Q11462" s="48"/>
    </row>
    <row r="11463" spans="16:17" x14ac:dyDescent="0.3">
      <c r="P11463" s="49"/>
      <c r="Q11463" s="48"/>
    </row>
    <row r="11464" spans="16:17" x14ac:dyDescent="0.3">
      <c r="P11464" s="49"/>
      <c r="Q11464" s="48"/>
    </row>
    <row r="11465" spans="16:17" x14ac:dyDescent="0.3">
      <c r="P11465" s="49"/>
      <c r="Q11465" s="48"/>
    </row>
    <row r="11466" spans="16:17" x14ac:dyDescent="0.3">
      <c r="P11466" s="49"/>
      <c r="Q11466" s="48"/>
    </row>
    <row r="11467" spans="16:17" x14ac:dyDescent="0.3">
      <c r="P11467" s="49"/>
      <c r="Q11467" s="48"/>
    </row>
    <row r="11468" spans="16:17" x14ac:dyDescent="0.3">
      <c r="P11468" s="49"/>
      <c r="Q11468" s="48"/>
    </row>
    <row r="11469" spans="16:17" x14ac:dyDescent="0.3">
      <c r="P11469" s="49"/>
      <c r="Q11469" s="48"/>
    </row>
    <row r="11470" spans="16:17" x14ac:dyDescent="0.3">
      <c r="P11470" s="49"/>
      <c r="Q11470" s="48"/>
    </row>
    <row r="11471" spans="16:17" x14ac:dyDescent="0.3">
      <c r="P11471" s="49"/>
      <c r="Q11471" s="48"/>
    </row>
    <row r="11472" spans="16:17" x14ac:dyDescent="0.3">
      <c r="P11472" s="49"/>
      <c r="Q11472" s="48"/>
    </row>
    <row r="11473" spans="16:17" x14ac:dyDescent="0.3">
      <c r="P11473" s="49"/>
      <c r="Q11473" s="48"/>
    </row>
    <row r="11474" spans="16:17" x14ac:dyDescent="0.3">
      <c r="P11474" s="49"/>
      <c r="Q11474" s="48"/>
    </row>
    <row r="11475" spans="16:17" x14ac:dyDescent="0.3">
      <c r="P11475" s="49"/>
      <c r="Q11475" s="48"/>
    </row>
    <row r="11476" spans="16:17" x14ac:dyDescent="0.3">
      <c r="P11476" s="49"/>
      <c r="Q11476" s="48"/>
    </row>
    <row r="11477" spans="16:17" x14ac:dyDescent="0.3">
      <c r="P11477" s="49"/>
      <c r="Q11477" s="48"/>
    </row>
    <row r="11478" spans="16:17" x14ac:dyDescent="0.3">
      <c r="P11478" s="49"/>
      <c r="Q11478" s="48"/>
    </row>
    <row r="11479" spans="16:17" x14ac:dyDescent="0.3">
      <c r="P11479" s="49"/>
      <c r="Q11479" s="48"/>
    </row>
    <row r="11480" spans="16:17" x14ac:dyDescent="0.3">
      <c r="P11480" s="49"/>
      <c r="Q11480" s="48"/>
    </row>
    <row r="11481" spans="16:17" x14ac:dyDescent="0.3">
      <c r="P11481" s="49"/>
      <c r="Q11481" s="48"/>
    </row>
    <row r="11482" spans="16:17" x14ac:dyDescent="0.3">
      <c r="P11482" s="49"/>
      <c r="Q11482" s="48"/>
    </row>
    <row r="11483" spans="16:17" x14ac:dyDescent="0.3">
      <c r="P11483" s="49"/>
      <c r="Q11483" s="48"/>
    </row>
    <row r="11484" spans="16:17" x14ac:dyDescent="0.3">
      <c r="P11484" s="49"/>
      <c r="Q11484" s="48"/>
    </row>
    <row r="11485" spans="16:17" x14ac:dyDescent="0.3">
      <c r="P11485" s="49"/>
      <c r="Q11485" s="48"/>
    </row>
    <row r="11486" spans="16:17" x14ac:dyDescent="0.3">
      <c r="P11486" s="49"/>
      <c r="Q11486" s="48"/>
    </row>
    <row r="11487" spans="16:17" x14ac:dyDescent="0.3">
      <c r="P11487" s="49"/>
      <c r="Q11487" s="48"/>
    </row>
    <row r="11488" spans="16:17" x14ac:dyDescent="0.3">
      <c r="P11488" s="49"/>
      <c r="Q11488" s="48"/>
    </row>
    <row r="11489" spans="16:17" x14ac:dyDescent="0.3">
      <c r="P11489" s="49"/>
      <c r="Q11489" s="48"/>
    </row>
    <row r="11490" spans="16:17" x14ac:dyDescent="0.3">
      <c r="P11490" s="49"/>
      <c r="Q11490" s="48"/>
    </row>
    <row r="11491" spans="16:17" x14ac:dyDescent="0.3">
      <c r="P11491" s="49"/>
      <c r="Q11491" s="48"/>
    </row>
    <row r="11492" spans="16:17" x14ac:dyDescent="0.3">
      <c r="P11492" s="49"/>
      <c r="Q11492" s="48"/>
    </row>
    <row r="11493" spans="16:17" x14ac:dyDescent="0.3">
      <c r="P11493" s="49"/>
      <c r="Q11493" s="48"/>
    </row>
    <row r="11494" spans="16:17" x14ac:dyDescent="0.3">
      <c r="P11494" s="49"/>
      <c r="Q11494" s="48"/>
    </row>
    <row r="11495" spans="16:17" x14ac:dyDescent="0.3">
      <c r="P11495" s="49"/>
      <c r="Q11495" s="48"/>
    </row>
    <row r="11496" spans="16:17" x14ac:dyDescent="0.3">
      <c r="P11496" s="49"/>
      <c r="Q11496" s="48"/>
    </row>
    <row r="11497" spans="16:17" x14ac:dyDescent="0.3">
      <c r="P11497" s="49"/>
      <c r="Q11497" s="48"/>
    </row>
    <row r="11498" spans="16:17" x14ac:dyDescent="0.3">
      <c r="P11498" s="49"/>
      <c r="Q11498" s="48"/>
    </row>
    <row r="11499" spans="16:17" x14ac:dyDescent="0.3">
      <c r="P11499" s="49"/>
      <c r="Q11499" s="48"/>
    </row>
    <row r="11500" spans="16:17" x14ac:dyDescent="0.3">
      <c r="P11500" s="49"/>
      <c r="Q11500" s="48"/>
    </row>
    <row r="11501" spans="16:17" x14ac:dyDescent="0.3">
      <c r="P11501" s="49"/>
      <c r="Q11501" s="48"/>
    </row>
    <row r="11502" spans="16:17" x14ac:dyDescent="0.3">
      <c r="P11502" s="49"/>
      <c r="Q11502" s="48"/>
    </row>
    <row r="11503" spans="16:17" x14ac:dyDescent="0.3">
      <c r="P11503" s="49"/>
      <c r="Q11503" s="48"/>
    </row>
    <row r="11504" spans="16:17" x14ac:dyDescent="0.3">
      <c r="P11504" s="49"/>
      <c r="Q11504" s="48"/>
    </row>
    <row r="11505" spans="16:17" x14ac:dyDescent="0.3">
      <c r="P11505" s="49"/>
      <c r="Q11505" s="48"/>
    </row>
    <row r="11506" spans="16:17" x14ac:dyDescent="0.3">
      <c r="P11506" s="49"/>
      <c r="Q11506" s="48"/>
    </row>
    <row r="11507" spans="16:17" x14ac:dyDescent="0.3">
      <c r="P11507" s="49"/>
      <c r="Q11507" s="48"/>
    </row>
    <row r="11508" spans="16:17" x14ac:dyDescent="0.3">
      <c r="P11508" s="49"/>
      <c r="Q11508" s="48"/>
    </row>
    <row r="11509" spans="16:17" x14ac:dyDescent="0.3">
      <c r="P11509" s="49"/>
      <c r="Q11509" s="48"/>
    </row>
    <row r="11510" spans="16:17" x14ac:dyDescent="0.3">
      <c r="P11510" s="49"/>
      <c r="Q11510" s="48"/>
    </row>
    <row r="11511" spans="16:17" x14ac:dyDescent="0.3">
      <c r="P11511" s="49"/>
      <c r="Q11511" s="48"/>
    </row>
    <row r="11512" spans="16:17" x14ac:dyDescent="0.3">
      <c r="P11512" s="49"/>
      <c r="Q11512" s="48"/>
    </row>
    <row r="11513" spans="16:17" x14ac:dyDescent="0.3">
      <c r="P11513" s="49"/>
      <c r="Q11513" s="48"/>
    </row>
    <row r="11514" spans="16:17" x14ac:dyDescent="0.3">
      <c r="P11514" s="49"/>
      <c r="Q11514" s="48"/>
    </row>
    <row r="11515" spans="16:17" x14ac:dyDescent="0.3">
      <c r="P11515" s="49"/>
      <c r="Q11515" s="48"/>
    </row>
    <row r="11516" spans="16:17" x14ac:dyDescent="0.3">
      <c r="P11516" s="49"/>
      <c r="Q11516" s="48"/>
    </row>
    <row r="11517" spans="16:17" x14ac:dyDescent="0.3">
      <c r="P11517" s="49"/>
      <c r="Q11517" s="48"/>
    </row>
    <row r="11518" spans="16:17" x14ac:dyDescent="0.3">
      <c r="P11518" s="49"/>
      <c r="Q11518" s="48"/>
    </row>
    <row r="11519" spans="16:17" x14ac:dyDescent="0.3">
      <c r="P11519" s="49"/>
      <c r="Q11519" s="48"/>
    </row>
    <row r="11520" spans="16:17" x14ac:dyDescent="0.3">
      <c r="P11520" s="49"/>
      <c r="Q11520" s="48"/>
    </row>
    <row r="11521" spans="16:17" x14ac:dyDescent="0.3">
      <c r="P11521" s="49"/>
      <c r="Q11521" s="48"/>
    </row>
    <row r="11522" spans="16:17" x14ac:dyDescent="0.3">
      <c r="P11522" s="49"/>
      <c r="Q11522" s="48"/>
    </row>
    <row r="11523" spans="16:17" x14ac:dyDescent="0.3">
      <c r="P11523" s="49"/>
      <c r="Q11523" s="48"/>
    </row>
    <row r="11524" spans="16:17" x14ac:dyDescent="0.3">
      <c r="P11524" s="49"/>
      <c r="Q11524" s="48"/>
    </row>
    <row r="11525" spans="16:17" x14ac:dyDescent="0.3">
      <c r="P11525" s="49"/>
      <c r="Q11525" s="48"/>
    </row>
    <row r="11526" spans="16:17" x14ac:dyDescent="0.3">
      <c r="P11526" s="49"/>
      <c r="Q11526" s="48"/>
    </row>
    <row r="11527" spans="16:17" x14ac:dyDescent="0.3">
      <c r="P11527" s="49"/>
      <c r="Q11527" s="48"/>
    </row>
    <row r="11528" spans="16:17" x14ac:dyDescent="0.3">
      <c r="P11528" s="49"/>
      <c r="Q11528" s="48"/>
    </row>
    <row r="11529" spans="16:17" x14ac:dyDescent="0.3">
      <c r="P11529" s="49"/>
      <c r="Q11529" s="48"/>
    </row>
    <row r="11530" spans="16:17" x14ac:dyDescent="0.3">
      <c r="P11530" s="49"/>
      <c r="Q11530" s="48"/>
    </row>
    <row r="11531" spans="16:17" x14ac:dyDescent="0.3">
      <c r="P11531" s="49"/>
      <c r="Q11531" s="48"/>
    </row>
    <row r="11532" spans="16:17" x14ac:dyDescent="0.3">
      <c r="P11532" s="49"/>
      <c r="Q11532" s="48"/>
    </row>
    <row r="11533" spans="16:17" x14ac:dyDescent="0.3">
      <c r="P11533" s="49"/>
      <c r="Q11533" s="48"/>
    </row>
    <row r="11534" spans="16:17" x14ac:dyDescent="0.3">
      <c r="P11534" s="49"/>
      <c r="Q11534" s="48"/>
    </row>
    <row r="11535" spans="16:17" x14ac:dyDescent="0.3">
      <c r="P11535" s="49"/>
      <c r="Q11535" s="48"/>
    </row>
    <row r="11536" spans="16:17" x14ac:dyDescent="0.3">
      <c r="P11536" s="49"/>
      <c r="Q11536" s="48"/>
    </row>
    <row r="11537" spans="16:17" x14ac:dyDescent="0.3">
      <c r="P11537" s="49"/>
      <c r="Q11537" s="48"/>
    </row>
    <row r="11538" spans="16:17" x14ac:dyDescent="0.3">
      <c r="P11538" s="49"/>
      <c r="Q11538" s="48"/>
    </row>
    <row r="11539" spans="16:17" x14ac:dyDescent="0.3">
      <c r="P11539" s="49"/>
      <c r="Q11539" s="48"/>
    </row>
    <row r="11540" spans="16:17" x14ac:dyDescent="0.3">
      <c r="P11540" s="49"/>
      <c r="Q11540" s="48"/>
    </row>
    <row r="11541" spans="16:17" x14ac:dyDescent="0.3">
      <c r="P11541" s="49"/>
      <c r="Q11541" s="48"/>
    </row>
    <row r="11542" spans="16:17" x14ac:dyDescent="0.3">
      <c r="P11542" s="49"/>
      <c r="Q11542" s="48"/>
    </row>
    <row r="11543" spans="16:17" x14ac:dyDescent="0.3">
      <c r="P11543" s="49"/>
      <c r="Q11543" s="48"/>
    </row>
    <row r="11544" spans="16:17" x14ac:dyDescent="0.3">
      <c r="P11544" s="49"/>
      <c r="Q11544" s="48"/>
    </row>
    <row r="11545" spans="16:17" x14ac:dyDescent="0.3">
      <c r="P11545" s="49"/>
      <c r="Q11545" s="48"/>
    </row>
    <row r="11546" spans="16:17" x14ac:dyDescent="0.3">
      <c r="P11546" s="49"/>
      <c r="Q11546" s="48"/>
    </row>
    <row r="11547" spans="16:17" x14ac:dyDescent="0.3">
      <c r="P11547" s="49"/>
      <c r="Q11547" s="48"/>
    </row>
    <row r="11548" spans="16:17" x14ac:dyDescent="0.3">
      <c r="P11548" s="49"/>
      <c r="Q11548" s="48"/>
    </row>
    <row r="11549" spans="16:17" x14ac:dyDescent="0.3">
      <c r="P11549" s="49"/>
      <c r="Q11549" s="48"/>
    </row>
    <row r="11550" spans="16:17" x14ac:dyDescent="0.3">
      <c r="P11550" s="49"/>
      <c r="Q11550" s="48"/>
    </row>
    <row r="11551" spans="16:17" x14ac:dyDescent="0.3">
      <c r="P11551" s="49"/>
      <c r="Q11551" s="48"/>
    </row>
    <row r="11552" spans="16:17" x14ac:dyDescent="0.3">
      <c r="P11552" s="49"/>
      <c r="Q11552" s="48"/>
    </row>
    <row r="11553" spans="16:17" x14ac:dyDescent="0.3">
      <c r="P11553" s="49"/>
      <c r="Q11553" s="48"/>
    </row>
    <row r="11554" spans="16:17" x14ac:dyDescent="0.3">
      <c r="P11554" s="49"/>
      <c r="Q11554" s="48"/>
    </row>
    <row r="11555" spans="16:17" x14ac:dyDescent="0.3">
      <c r="P11555" s="49"/>
      <c r="Q11555" s="48"/>
    </row>
    <row r="11556" spans="16:17" x14ac:dyDescent="0.3">
      <c r="P11556" s="49"/>
      <c r="Q11556" s="48"/>
    </row>
    <row r="11557" spans="16:17" x14ac:dyDescent="0.3">
      <c r="P11557" s="49"/>
      <c r="Q11557" s="48"/>
    </row>
    <row r="11558" spans="16:17" x14ac:dyDescent="0.3">
      <c r="P11558" s="49"/>
      <c r="Q11558" s="48"/>
    </row>
    <row r="11559" spans="16:17" x14ac:dyDescent="0.3">
      <c r="P11559" s="49"/>
      <c r="Q11559" s="48"/>
    </row>
    <row r="11560" spans="16:17" x14ac:dyDescent="0.3">
      <c r="P11560" s="49"/>
      <c r="Q11560" s="48"/>
    </row>
    <row r="11561" spans="16:17" x14ac:dyDescent="0.3">
      <c r="P11561" s="49"/>
      <c r="Q11561" s="48"/>
    </row>
    <row r="11562" spans="16:17" x14ac:dyDescent="0.3">
      <c r="P11562" s="49"/>
      <c r="Q11562" s="48"/>
    </row>
    <row r="11563" spans="16:17" x14ac:dyDescent="0.3">
      <c r="P11563" s="49"/>
      <c r="Q11563" s="48"/>
    </row>
    <row r="11564" spans="16:17" x14ac:dyDescent="0.3">
      <c r="P11564" s="49"/>
      <c r="Q11564" s="48"/>
    </row>
    <row r="11565" spans="16:17" x14ac:dyDescent="0.3">
      <c r="P11565" s="49"/>
      <c r="Q11565" s="48"/>
    </row>
    <row r="11566" spans="16:17" x14ac:dyDescent="0.3">
      <c r="P11566" s="49"/>
      <c r="Q11566" s="48"/>
    </row>
    <row r="11567" spans="16:17" x14ac:dyDescent="0.3">
      <c r="P11567" s="49"/>
      <c r="Q11567" s="48"/>
    </row>
    <row r="11568" spans="16:17" x14ac:dyDescent="0.3">
      <c r="P11568" s="49"/>
      <c r="Q11568" s="48"/>
    </row>
    <row r="11569" spans="16:17" x14ac:dyDescent="0.3">
      <c r="P11569" s="49"/>
      <c r="Q11569" s="48"/>
    </row>
    <row r="11570" spans="16:17" x14ac:dyDescent="0.3">
      <c r="P11570" s="49"/>
      <c r="Q11570" s="48"/>
    </row>
    <row r="11571" spans="16:17" x14ac:dyDescent="0.3">
      <c r="P11571" s="49"/>
      <c r="Q11571" s="48"/>
    </row>
    <row r="11572" spans="16:17" x14ac:dyDescent="0.3">
      <c r="P11572" s="49"/>
      <c r="Q11572" s="48"/>
    </row>
    <row r="11573" spans="16:17" x14ac:dyDescent="0.3">
      <c r="P11573" s="49"/>
      <c r="Q11573" s="48"/>
    </row>
    <row r="11574" spans="16:17" x14ac:dyDescent="0.3">
      <c r="P11574" s="49"/>
      <c r="Q11574" s="48"/>
    </row>
    <row r="11575" spans="16:17" x14ac:dyDescent="0.3">
      <c r="P11575" s="49"/>
      <c r="Q11575" s="48"/>
    </row>
    <row r="11576" spans="16:17" x14ac:dyDescent="0.3">
      <c r="P11576" s="49"/>
      <c r="Q11576" s="48"/>
    </row>
    <row r="11577" spans="16:17" x14ac:dyDescent="0.3">
      <c r="P11577" s="49"/>
      <c r="Q11577" s="48"/>
    </row>
    <row r="11578" spans="16:17" x14ac:dyDescent="0.3">
      <c r="P11578" s="49"/>
      <c r="Q11578" s="48"/>
    </row>
    <row r="11579" spans="16:17" x14ac:dyDescent="0.3">
      <c r="P11579" s="49"/>
      <c r="Q11579" s="48"/>
    </row>
    <row r="11580" spans="16:17" x14ac:dyDescent="0.3">
      <c r="P11580" s="49"/>
      <c r="Q11580" s="48"/>
    </row>
    <row r="11581" spans="16:17" x14ac:dyDescent="0.3">
      <c r="P11581" s="49"/>
      <c r="Q11581" s="48"/>
    </row>
    <row r="11582" spans="16:17" x14ac:dyDescent="0.3">
      <c r="P11582" s="49"/>
      <c r="Q11582" s="48"/>
    </row>
    <row r="11583" spans="16:17" x14ac:dyDescent="0.3">
      <c r="P11583" s="49"/>
      <c r="Q11583" s="48"/>
    </row>
    <row r="11584" spans="16:17" x14ac:dyDescent="0.3">
      <c r="P11584" s="49"/>
      <c r="Q11584" s="48"/>
    </row>
    <row r="11585" spans="16:17" x14ac:dyDescent="0.3">
      <c r="P11585" s="49"/>
      <c r="Q11585" s="48"/>
    </row>
    <row r="11586" spans="16:17" x14ac:dyDescent="0.3">
      <c r="P11586" s="49"/>
      <c r="Q11586" s="48"/>
    </row>
    <row r="11587" spans="16:17" x14ac:dyDescent="0.3">
      <c r="P11587" s="49"/>
      <c r="Q11587" s="48"/>
    </row>
    <row r="11588" spans="16:17" x14ac:dyDescent="0.3">
      <c r="P11588" s="49"/>
      <c r="Q11588" s="48"/>
    </row>
    <row r="11589" spans="16:17" x14ac:dyDescent="0.3">
      <c r="P11589" s="49"/>
      <c r="Q11589" s="48"/>
    </row>
    <row r="11590" spans="16:17" x14ac:dyDescent="0.3">
      <c r="P11590" s="49"/>
      <c r="Q11590" s="48"/>
    </row>
    <row r="11591" spans="16:17" x14ac:dyDescent="0.3">
      <c r="P11591" s="49"/>
      <c r="Q11591" s="48"/>
    </row>
    <row r="11592" spans="16:17" x14ac:dyDescent="0.3">
      <c r="P11592" s="49"/>
      <c r="Q11592" s="48"/>
    </row>
    <row r="11593" spans="16:17" x14ac:dyDescent="0.3">
      <c r="P11593" s="49"/>
      <c r="Q11593" s="48"/>
    </row>
    <row r="11594" spans="16:17" x14ac:dyDescent="0.3">
      <c r="P11594" s="49"/>
      <c r="Q11594" s="48"/>
    </row>
    <row r="11595" spans="16:17" x14ac:dyDescent="0.3">
      <c r="P11595" s="49"/>
      <c r="Q11595" s="48"/>
    </row>
    <row r="11596" spans="16:17" x14ac:dyDescent="0.3">
      <c r="P11596" s="49"/>
      <c r="Q11596" s="48"/>
    </row>
    <row r="11597" spans="16:17" x14ac:dyDescent="0.3">
      <c r="P11597" s="49"/>
      <c r="Q11597" s="48"/>
    </row>
    <row r="11598" spans="16:17" x14ac:dyDescent="0.3">
      <c r="P11598" s="49"/>
      <c r="Q11598" s="48"/>
    </row>
    <row r="11599" spans="16:17" x14ac:dyDescent="0.3">
      <c r="P11599" s="49"/>
      <c r="Q11599" s="48"/>
    </row>
    <row r="11600" spans="16:17" x14ac:dyDescent="0.3">
      <c r="P11600" s="49"/>
      <c r="Q11600" s="48"/>
    </row>
    <row r="11601" spans="16:17" x14ac:dyDescent="0.3">
      <c r="P11601" s="49"/>
      <c r="Q11601" s="48"/>
    </row>
    <row r="11602" spans="16:17" x14ac:dyDescent="0.3">
      <c r="P11602" s="49"/>
      <c r="Q11602" s="48"/>
    </row>
    <row r="11603" spans="16:17" x14ac:dyDescent="0.3">
      <c r="P11603" s="49"/>
      <c r="Q11603" s="48"/>
    </row>
    <row r="11604" spans="16:17" x14ac:dyDescent="0.3">
      <c r="P11604" s="49"/>
      <c r="Q11604" s="48"/>
    </row>
    <row r="11605" spans="16:17" x14ac:dyDescent="0.3">
      <c r="P11605" s="49"/>
      <c r="Q11605" s="48"/>
    </row>
    <row r="11606" spans="16:17" x14ac:dyDescent="0.3">
      <c r="P11606" s="49"/>
      <c r="Q11606" s="48"/>
    </row>
    <row r="11607" spans="16:17" x14ac:dyDescent="0.3">
      <c r="P11607" s="49"/>
      <c r="Q11607" s="48"/>
    </row>
    <row r="11608" spans="16:17" x14ac:dyDescent="0.3">
      <c r="P11608" s="49"/>
      <c r="Q11608" s="48"/>
    </row>
    <row r="11609" spans="16:17" x14ac:dyDescent="0.3">
      <c r="P11609" s="49"/>
      <c r="Q11609" s="48"/>
    </row>
    <row r="11610" spans="16:17" x14ac:dyDescent="0.3">
      <c r="P11610" s="49"/>
      <c r="Q11610" s="48"/>
    </row>
    <row r="11611" spans="16:17" x14ac:dyDescent="0.3">
      <c r="P11611" s="49"/>
      <c r="Q11611" s="48"/>
    </row>
    <row r="11612" spans="16:17" x14ac:dyDescent="0.3">
      <c r="P11612" s="49"/>
      <c r="Q11612" s="48"/>
    </row>
    <row r="11613" spans="16:17" x14ac:dyDescent="0.3">
      <c r="P11613" s="49"/>
      <c r="Q11613" s="48"/>
    </row>
    <row r="11614" spans="16:17" x14ac:dyDescent="0.3">
      <c r="P11614" s="49"/>
      <c r="Q11614" s="48"/>
    </row>
    <row r="11615" spans="16:17" x14ac:dyDescent="0.3">
      <c r="P11615" s="49"/>
      <c r="Q11615" s="48"/>
    </row>
    <row r="11616" spans="16:17" x14ac:dyDescent="0.3">
      <c r="P11616" s="49"/>
      <c r="Q11616" s="48"/>
    </row>
    <row r="11617" spans="16:17" x14ac:dyDescent="0.3">
      <c r="P11617" s="49"/>
      <c r="Q11617" s="48"/>
    </row>
    <row r="11618" spans="16:17" x14ac:dyDescent="0.3">
      <c r="P11618" s="49"/>
      <c r="Q11618" s="48"/>
    </row>
    <row r="11619" spans="16:17" x14ac:dyDescent="0.3">
      <c r="P11619" s="49"/>
      <c r="Q11619" s="48"/>
    </row>
    <row r="11620" spans="16:17" x14ac:dyDescent="0.3">
      <c r="P11620" s="49"/>
      <c r="Q11620" s="48"/>
    </row>
    <row r="11621" spans="16:17" x14ac:dyDescent="0.3">
      <c r="P11621" s="49"/>
      <c r="Q11621" s="48"/>
    </row>
    <row r="11622" spans="16:17" x14ac:dyDescent="0.3">
      <c r="P11622" s="49"/>
      <c r="Q11622" s="48"/>
    </row>
    <row r="11623" spans="16:17" x14ac:dyDescent="0.3">
      <c r="P11623" s="49"/>
      <c r="Q11623" s="48"/>
    </row>
    <row r="11624" spans="16:17" x14ac:dyDescent="0.3">
      <c r="P11624" s="49"/>
      <c r="Q11624" s="48"/>
    </row>
    <row r="11625" spans="16:17" x14ac:dyDescent="0.3">
      <c r="P11625" s="49"/>
      <c r="Q11625" s="48"/>
    </row>
    <row r="11626" spans="16:17" x14ac:dyDescent="0.3">
      <c r="P11626" s="49"/>
      <c r="Q11626" s="48"/>
    </row>
    <row r="11627" spans="16:17" x14ac:dyDescent="0.3">
      <c r="P11627" s="49"/>
      <c r="Q11627" s="48"/>
    </row>
    <row r="11628" spans="16:17" x14ac:dyDescent="0.3">
      <c r="P11628" s="49"/>
      <c r="Q11628" s="48"/>
    </row>
    <row r="11629" spans="16:17" x14ac:dyDescent="0.3">
      <c r="P11629" s="49"/>
      <c r="Q11629" s="48"/>
    </row>
    <row r="11630" spans="16:17" x14ac:dyDescent="0.3">
      <c r="P11630" s="49"/>
      <c r="Q11630" s="48"/>
    </row>
    <row r="11631" spans="16:17" x14ac:dyDescent="0.3">
      <c r="P11631" s="49"/>
      <c r="Q11631" s="48"/>
    </row>
    <row r="11632" spans="16:17" x14ac:dyDescent="0.3">
      <c r="P11632" s="49"/>
      <c r="Q11632" s="48"/>
    </row>
    <row r="11633" spans="16:17" x14ac:dyDescent="0.3">
      <c r="P11633" s="49"/>
      <c r="Q11633" s="48"/>
    </row>
    <row r="11634" spans="16:17" x14ac:dyDescent="0.3">
      <c r="P11634" s="49"/>
      <c r="Q11634" s="48"/>
    </row>
    <row r="11635" spans="16:17" x14ac:dyDescent="0.3">
      <c r="P11635" s="49"/>
      <c r="Q11635" s="48"/>
    </row>
    <row r="11636" spans="16:17" x14ac:dyDescent="0.3">
      <c r="P11636" s="49"/>
      <c r="Q11636" s="48"/>
    </row>
    <row r="11637" spans="16:17" x14ac:dyDescent="0.3">
      <c r="P11637" s="49"/>
      <c r="Q11637" s="48"/>
    </row>
    <row r="11638" spans="16:17" x14ac:dyDescent="0.3">
      <c r="P11638" s="49"/>
      <c r="Q11638" s="48"/>
    </row>
    <row r="11639" spans="16:17" x14ac:dyDescent="0.3">
      <c r="P11639" s="49"/>
      <c r="Q11639" s="48"/>
    </row>
    <row r="11640" spans="16:17" x14ac:dyDescent="0.3">
      <c r="P11640" s="49"/>
      <c r="Q11640" s="48"/>
    </row>
    <row r="11641" spans="16:17" x14ac:dyDescent="0.3">
      <c r="P11641" s="49"/>
      <c r="Q11641" s="48"/>
    </row>
    <row r="11642" spans="16:17" x14ac:dyDescent="0.3">
      <c r="P11642" s="49"/>
      <c r="Q11642" s="48"/>
    </row>
    <row r="11643" spans="16:17" x14ac:dyDescent="0.3">
      <c r="P11643" s="49"/>
      <c r="Q11643" s="48"/>
    </row>
    <row r="11644" spans="16:17" x14ac:dyDescent="0.3">
      <c r="P11644" s="49"/>
      <c r="Q11644" s="48"/>
    </row>
    <row r="11645" spans="16:17" x14ac:dyDescent="0.3">
      <c r="P11645" s="49"/>
      <c r="Q11645" s="48"/>
    </row>
    <row r="11646" spans="16:17" x14ac:dyDescent="0.3">
      <c r="P11646" s="49"/>
      <c r="Q11646" s="48"/>
    </row>
    <row r="11647" spans="16:17" x14ac:dyDescent="0.3">
      <c r="P11647" s="49"/>
      <c r="Q11647" s="48"/>
    </row>
    <row r="11648" spans="16:17" x14ac:dyDescent="0.3">
      <c r="P11648" s="49"/>
      <c r="Q11648" s="48"/>
    </row>
    <row r="11649" spans="16:17" x14ac:dyDescent="0.3">
      <c r="P11649" s="49"/>
      <c r="Q11649" s="48"/>
    </row>
    <row r="11650" spans="16:17" x14ac:dyDescent="0.3">
      <c r="P11650" s="49"/>
      <c r="Q11650" s="48"/>
    </row>
    <row r="11651" spans="16:17" x14ac:dyDescent="0.3">
      <c r="P11651" s="49"/>
      <c r="Q11651" s="48"/>
    </row>
    <row r="11652" spans="16:17" x14ac:dyDescent="0.3">
      <c r="P11652" s="49"/>
      <c r="Q11652" s="48"/>
    </row>
    <row r="11653" spans="16:17" x14ac:dyDescent="0.3">
      <c r="P11653" s="49"/>
      <c r="Q11653" s="48"/>
    </row>
    <row r="11654" spans="16:17" x14ac:dyDescent="0.3">
      <c r="P11654" s="49"/>
      <c r="Q11654" s="48"/>
    </row>
    <row r="11655" spans="16:17" x14ac:dyDescent="0.3">
      <c r="P11655" s="49"/>
      <c r="Q11655" s="48"/>
    </row>
    <row r="11656" spans="16:17" x14ac:dyDescent="0.3">
      <c r="P11656" s="49"/>
      <c r="Q11656" s="48"/>
    </row>
    <row r="11657" spans="16:17" x14ac:dyDescent="0.3">
      <c r="P11657" s="49"/>
      <c r="Q11657" s="48"/>
    </row>
    <row r="11658" spans="16:17" x14ac:dyDescent="0.3">
      <c r="P11658" s="49"/>
      <c r="Q11658" s="48"/>
    </row>
    <row r="11659" spans="16:17" x14ac:dyDescent="0.3">
      <c r="P11659" s="49"/>
      <c r="Q11659" s="48"/>
    </row>
    <row r="11660" spans="16:17" x14ac:dyDescent="0.3">
      <c r="P11660" s="49"/>
      <c r="Q11660" s="48"/>
    </row>
    <row r="11661" spans="16:17" x14ac:dyDescent="0.3">
      <c r="P11661" s="49"/>
      <c r="Q11661" s="48"/>
    </row>
    <row r="11662" spans="16:17" x14ac:dyDescent="0.3">
      <c r="P11662" s="49"/>
      <c r="Q11662" s="48"/>
    </row>
    <row r="11663" spans="16:17" x14ac:dyDescent="0.3">
      <c r="P11663" s="49"/>
      <c r="Q11663" s="48"/>
    </row>
    <row r="11664" spans="16:17" x14ac:dyDescent="0.3">
      <c r="P11664" s="49"/>
      <c r="Q11664" s="48"/>
    </row>
    <row r="11665" spans="16:17" x14ac:dyDescent="0.3">
      <c r="P11665" s="49"/>
      <c r="Q11665" s="48"/>
    </row>
    <row r="11666" spans="16:17" x14ac:dyDescent="0.3">
      <c r="P11666" s="49"/>
      <c r="Q11666" s="48"/>
    </row>
    <row r="11667" spans="16:17" x14ac:dyDescent="0.3">
      <c r="P11667" s="49"/>
      <c r="Q11667" s="48"/>
    </row>
    <row r="11668" spans="16:17" x14ac:dyDescent="0.3">
      <c r="P11668" s="49"/>
      <c r="Q11668" s="48"/>
    </row>
    <row r="11669" spans="16:17" x14ac:dyDescent="0.3">
      <c r="P11669" s="49"/>
      <c r="Q11669" s="48"/>
    </row>
    <row r="11670" spans="16:17" x14ac:dyDescent="0.3">
      <c r="P11670" s="49"/>
      <c r="Q11670" s="48"/>
    </row>
    <row r="11671" spans="16:17" x14ac:dyDescent="0.3">
      <c r="P11671" s="49"/>
      <c r="Q11671" s="48"/>
    </row>
    <row r="11672" spans="16:17" x14ac:dyDescent="0.3">
      <c r="P11672" s="49"/>
      <c r="Q11672" s="48"/>
    </row>
    <row r="11673" spans="16:17" x14ac:dyDescent="0.3">
      <c r="P11673" s="49"/>
      <c r="Q11673" s="48"/>
    </row>
    <row r="11674" spans="16:17" x14ac:dyDescent="0.3">
      <c r="P11674" s="49"/>
      <c r="Q11674" s="48"/>
    </row>
    <row r="11675" spans="16:17" x14ac:dyDescent="0.3">
      <c r="P11675" s="49"/>
      <c r="Q11675" s="48"/>
    </row>
    <row r="11676" spans="16:17" x14ac:dyDescent="0.3">
      <c r="P11676" s="49"/>
      <c r="Q11676" s="48"/>
    </row>
    <row r="11677" spans="16:17" x14ac:dyDescent="0.3">
      <c r="P11677" s="49"/>
      <c r="Q11677" s="48"/>
    </row>
    <row r="11678" spans="16:17" x14ac:dyDescent="0.3">
      <c r="P11678" s="49"/>
      <c r="Q11678" s="48"/>
    </row>
    <row r="11679" spans="16:17" x14ac:dyDescent="0.3">
      <c r="P11679" s="49"/>
      <c r="Q11679" s="48"/>
    </row>
    <row r="11680" spans="16:17" x14ac:dyDescent="0.3">
      <c r="P11680" s="49"/>
      <c r="Q11680" s="48"/>
    </row>
    <row r="11681" spans="16:17" x14ac:dyDescent="0.3">
      <c r="P11681" s="49"/>
      <c r="Q11681" s="48"/>
    </row>
    <row r="11682" spans="16:17" x14ac:dyDescent="0.3">
      <c r="P11682" s="49"/>
      <c r="Q11682" s="48"/>
    </row>
    <row r="11683" spans="16:17" x14ac:dyDescent="0.3">
      <c r="P11683" s="49"/>
      <c r="Q11683" s="48"/>
    </row>
    <row r="11684" spans="16:17" x14ac:dyDescent="0.3">
      <c r="P11684" s="49"/>
      <c r="Q11684" s="48"/>
    </row>
    <row r="11685" spans="16:17" x14ac:dyDescent="0.3">
      <c r="P11685" s="49"/>
      <c r="Q11685" s="48"/>
    </row>
    <row r="11686" spans="16:17" x14ac:dyDescent="0.3">
      <c r="P11686" s="49"/>
      <c r="Q11686" s="48"/>
    </row>
    <row r="11687" spans="16:17" x14ac:dyDescent="0.3">
      <c r="P11687" s="49"/>
      <c r="Q11687" s="48"/>
    </row>
    <row r="11688" spans="16:17" x14ac:dyDescent="0.3">
      <c r="P11688" s="49"/>
      <c r="Q11688" s="48"/>
    </row>
    <row r="11689" spans="16:17" x14ac:dyDescent="0.3">
      <c r="P11689" s="49"/>
      <c r="Q11689" s="48"/>
    </row>
    <row r="11690" spans="16:17" x14ac:dyDescent="0.3">
      <c r="P11690" s="49"/>
      <c r="Q11690" s="48"/>
    </row>
    <row r="11691" spans="16:17" x14ac:dyDescent="0.3">
      <c r="P11691" s="49"/>
      <c r="Q11691" s="48"/>
    </row>
    <row r="11692" spans="16:17" x14ac:dyDescent="0.3">
      <c r="P11692" s="49"/>
      <c r="Q11692" s="48"/>
    </row>
    <row r="11693" spans="16:17" x14ac:dyDescent="0.3">
      <c r="P11693" s="49"/>
      <c r="Q11693" s="48"/>
    </row>
    <row r="11694" spans="16:17" x14ac:dyDescent="0.3">
      <c r="P11694" s="49"/>
      <c r="Q11694" s="48"/>
    </row>
    <row r="11695" spans="16:17" x14ac:dyDescent="0.3">
      <c r="P11695" s="49"/>
      <c r="Q11695" s="48"/>
    </row>
    <row r="11696" spans="16:17" x14ac:dyDescent="0.3">
      <c r="P11696" s="49"/>
      <c r="Q11696" s="48"/>
    </row>
    <row r="11697" spans="16:17" x14ac:dyDescent="0.3">
      <c r="P11697" s="49"/>
      <c r="Q11697" s="48"/>
    </row>
    <row r="11698" spans="16:17" x14ac:dyDescent="0.3">
      <c r="P11698" s="49"/>
      <c r="Q11698" s="48"/>
    </row>
    <row r="11699" spans="16:17" x14ac:dyDescent="0.3">
      <c r="P11699" s="49"/>
      <c r="Q11699" s="48"/>
    </row>
    <row r="11700" spans="16:17" x14ac:dyDescent="0.3">
      <c r="P11700" s="49"/>
      <c r="Q11700" s="48"/>
    </row>
    <row r="11701" spans="16:17" x14ac:dyDescent="0.3">
      <c r="P11701" s="49"/>
      <c r="Q11701" s="48"/>
    </row>
    <row r="11702" spans="16:17" x14ac:dyDescent="0.3">
      <c r="P11702" s="49"/>
      <c r="Q11702" s="48"/>
    </row>
    <row r="11703" spans="16:17" x14ac:dyDescent="0.3">
      <c r="P11703" s="49"/>
      <c r="Q11703" s="48"/>
    </row>
    <row r="11704" spans="16:17" x14ac:dyDescent="0.3">
      <c r="P11704" s="49"/>
      <c r="Q11704" s="48"/>
    </row>
    <row r="11705" spans="16:17" x14ac:dyDescent="0.3">
      <c r="P11705" s="49"/>
      <c r="Q11705" s="48"/>
    </row>
    <row r="11706" spans="16:17" x14ac:dyDescent="0.3">
      <c r="P11706" s="49"/>
      <c r="Q11706" s="48"/>
    </row>
    <row r="11707" spans="16:17" x14ac:dyDescent="0.3">
      <c r="P11707" s="49"/>
      <c r="Q11707" s="48"/>
    </row>
    <row r="11708" spans="16:17" x14ac:dyDescent="0.3">
      <c r="P11708" s="49"/>
      <c r="Q11708" s="48"/>
    </row>
    <row r="11709" spans="16:17" x14ac:dyDescent="0.3">
      <c r="P11709" s="49"/>
      <c r="Q11709" s="48"/>
    </row>
    <row r="11710" spans="16:17" x14ac:dyDescent="0.3">
      <c r="P11710" s="49"/>
      <c r="Q11710" s="48"/>
    </row>
    <row r="11711" spans="16:17" x14ac:dyDescent="0.3">
      <c r="P11711" s="49"/>
      <c r="Q11711" s="48"/>
    </row>
    <row r="11712" spans="16:17" x14ac:dyDescent="0.3">
      <c r="P11712" s="49"/>
      <c r="Q11712" s="48"/>
    </row>
    <row r="11713" spans="16:17" x14ac:dyDescent="0.3">
      <c r="P11713" s="49"/>
      <c r="Q11713" s="48"/>
    </row>
    <row r="11714" spans="16:17" x14ac:dyDescent="0.3">
      <c r="P11714" s="49"/>
      <c r="Q11714" s="48"/>
    </row>
    <row r="11715" spans="16:17" x14ac:dyDescent="0.3">
      <c r="P11715" s="49"/>
      <c r="Q11715" s="48"/>
    </row>
    <row r="11716" spans="16:17" x14ac:dyDescent="0.3">
      <c r="P11716" s="49"/>
      <c r="Q11716" s="48"/>
    </row>
    <row r="11717" spans="16:17" x14ac:dyDescent="0.3">
      <c r="P11717" s="49"/>
      <c r="Q11717" s="48"/>
    </row>
    <row r="11718" spans="16:17" x14ac:dyDescent="0.3">
      <c r="P11718" s="49"/>
      <c r="Q11718" s="48"/>
    </row>
    <row r="11719" spans="16:17" x14ac:dyDescent="0.3">
      <c r="P11719" s="49"/>
      <c r="Q11719" s="48"/>
    </row>
    <row r="11720" spans="16:17" x14ac:dyDescent="0.3">
      <c r="P11720" s="49"/>
      <c r="Q11720" s="48"/>
    </row>
    <row r="11721" spans="16:17" x14ac:dyDescent="0.3">
      <c r="P11721" s="49"/>
      <c r="Q11721" s="48"/>
    </row>
    <row r="11722" spans="16:17" x14ac:dyDescent="0.3">
      <c r="P11722" s="49"/>
      <c r="Q11722" s="48"/>
    </row>
    <row r="11723" spans="16:17" x14ac:dyDescent="0.3">
      <c r="P11723" s="49"/>
      <c r="Q11723" s="48"/>
    </row>
    <row r="11724" spans="16:17" x14ac:dyDescent="0.3">
      <c r="P11724" s="49"/>
      <c r="Q11724" s="48"/>
    </row>
    <row r="11725" spans="16:17" x14ac:dyDescent="0.3">
      <c r="P11725" s="49"/>
      <c r="Q11725" s="48"/>
    </row>
    <row r="11726" spans="16:17" x14ac:dyDescent="0.3">
      <c r="P11726" s="49"/>
      <c r="Q11726" s="48"/>
    </row>
    <row r="11727" spans="16:17" x14ac:dyDescent="0.3">
      <c r="P11727" s="49"/>
      <c r="Q11727" s="48"/>
    </row>
    <row r="11728" spans="16:17" x14ac:dyDescent="0.3">
      <c r="P11728" s="49"/>
      <c r="Q11728" s="48"/>
    </row>
    <row r="11729" spans="16:17" x14ac:dyDescent="0.3">
      <c r="P11729" s="49"/>
      <c r="Q11729" s="48"/>
    </row>
    <row r="11730" spans="16:17" x14ac:dyDescent="0.3">
      <c r="P11730" s="49"/>
      <c r="Q11730" s="48"/>
    </row>
    <row r="11731" spans="16:17" x14ac:dyDescent="0.3">
      <c r="P11731" s="49"/>
      <c r="Q11731" s="48"/>
    </row>
    <row r="11732" spans="16:17" x14ac:dyDescent="0.3">
      <c r="P11732" s="49"/>
      <c r="Q11732" s="48"/>
    </row>
    <row r="11733" spans="16:17" x14ac:dyDescent="0.3">
      <c r="P11733" s="49"/>
      <c r="Q11733" s="48"/>
    </row>
    <row r="11734" spans="16:17" x14ac:dyDescent="0.3">
      <c r="P11734" s="49"/>
      <c r="Q11734" s="48"/>
    </row>
    <row r="11735" spans="16:17" x14ac:dyDescent="0.3">
      <c r="P11735" s="49"/>
      <c r="Q11735" s="48"/>
    </row>
    <row r="11736" spans="16:17" x14ac:dyDescent="0.3">
      <c r="P11736" s="49"/>
      <c r="Q11736" s="48"/>
    </row>
    <row r="11737" spans="16:17" x14ac:dyDescent="0.3">
      <c r="P11737" s="49"/>
      <c r="Q11737" s="48"/>
    </row>
    <row r="11738" spans="16:17" x14ac:dyDescent="0.3">
      <c r="P11738" s="49"/>
      <c r="Q11738" s="48"/>
    </row>
    <row r="11739" spans="16:17" x14ac:dyDescent="0.3">
      <c r="P11739" s="49"/>
      <c r="Q11739" s="48"/>
    </row>
    <row r="11740" spans="16:17" x14ac:dyDescent="0.3">
      <c r="P11740" s="49"/>
      <c r="Q11740" s="48"/>
    </row>
    <row r="11741" spans="16:17" x14ac:dyDescent="0.3">
      <c r="P11741" s="49"/>
      <c r="Q11741" s="48"/>
    </row>
    <row r="11742" spans="16:17" x14ac:dyDescent="0.3">
      <c r="P11742" s="49"/>
      <c r="Q11742" s="48"/>
    </row>
    <row r="11743" spans="16:17" x14ac:dyDescent="0.3">
      <c r="P11743" s="49"/>
      <c r="Q11743" s="48"/>
    </row>
    <row r="11744" spans="16:17" x14ac:dyDescent="0.3">
      <c r="P11744" s="49"/>
      <c r="Q11744" s="48"/>
    </row>
    <row r="11745" spans="16:17" x14ac:dyDescent="0.3">
      <c r="P11745" s="49"/>
      <c r="Q11745" s="48"/>
    </row>
    <row r="11746" spans="16:17" x14ac:dyDescent="0.3">
      <c r="P11746" s="49"/>
      <c r="Q11746" s="48"/>
    </row>
    <row r="11747" spans="16:17" x14ac:dyDescent="0.3">
      <c r="P11747" s="49"/>
      <c r="Q11747" s="48"/>
    </row>
    <row r="11748" spans="16:17" x14ac:dyDescent="0.3">
      <c r="P11748" s="49"/>
      <c r="Q11748" s="48"/>
    </row>
    <row r="11749" spans="16:17" x14ac:dyDescent="0.3">
      <c r="P11749" s="49"/>
      <c r="Q11749" s="48"/>
    </row>
    <row r="11750" spans="16:17" x14ac:dyDescent="0.3">
      <c r="P11750" s="49"/>
      <c r="Q11750" s="48"/>
    </row>
    <row r="11751" spans="16:17" x14ac:dyDescent="0.3">
      <c r="P11751" s="49"/>
      <c r="Q11751" s="48"/>
    </row>
    <row r="11752" spans="16:17" x14ac:dyDescent="0.3">
      <c r="P11752" s="49"/>
      <c r="Q11752" s="48"/>
    </row>
    <row r="11753" spans="16:17" x14ac:dyDescent="0.3">
      <c r="P11753" s="49"/>
      <c r="Q11753" s="48"/>
    </row>
    <row r="11754" spans="16:17" x14ac:dyDescent="0.3">
      <c r="P11754" s="49"/>
      <c r="Q11754" s="48"/>
    </row>
    <row r="11755" spans="16:17" x14ac:dyDescent="0.3">
      <c r="P11755" s="49"/>
      <c r="Q11755" s="48"/>
    </row>
    <row r="11756" spans="16:17" x14ac:dyDescent="0.3">
      <c r="P11756" s="49"/>
      <c r="Q11756" s="48"/>
    </row>
    <row r="11757" spans="16:17" x14ac:dyDescent="0.3">
      <c r="P11757" s="49"/>
      <c r="Q11757" s="48"/>
    </row>
    <row r="11758" spans="16:17" x14ac:dyDescent="0.3">
      <c r="P11758" s="49"/>
      <c r="Q11758" s="48"/>
    </row>
    <row r="11759" spans="16:17" x14ac:dyDescent="0.3">
      <c r="P11759" s="49"/>
      <c r="Q11759" s="48"/>
    </row>
    <row r="11760" spans="16:17" x14ac:dyDescent="0.3">
      <c r="P11760" s="49"/>
      <c r="Q11760" s="48"/>
    </row>
    <row r="11761" spans="16:17" x14ac:dyDescent="0.3">
      <c r="P11761" s="49"/>
      <c r="Q11761" s="48"/>
    </row>
    <row r="11762" spans="16:17" x14ac:dyDescent="0.3">
      <c r="P11762" s="49"/>
      <c r="Q11762" s="48"/>
    </row>
    <row r="11763" spans="16:17" x14ac:dyDescent="0.3">
      <c r="P11763" s="49"/>
      <c r="Q11763" s="48"/>
    </row>
    <row r="11764" spans="16:17" x14ac:dyDescent="0.3">
      <c r="P11764" s="49"/>
      <c r="Q11764" s="48"/>
    </row>
    <row r="11765" spans="16:17" x14ac:dyDescent="0.3">
      <c r="P11765" s="49"/>
      <c r="Q11765" s="48"/>
    </row>
    <row r="11766" spans="16:17" x14ac:dyDescent="0.3">
      <c r="P11766" s="49"/>
      <c r="Q11766" s="48"/>
    </row>
    <row r="11767" spans="16:17" x14ac:dyDescent="0.3">
      <c r="P11767" s="49"/>
      <c r="Q11767" s="48"/>
    </row>
    <row r="11768" spans="16:17" x14ac:dyDescent="0.3">
      <c r="P11768" s="49"/>
      <c r="Q11768" s="48"/>
    </row>
    <row r="11769" spans="16:17" x14ac:dyDescent="0.3">
      <c r="P11769" s="49"/>
      <c r="Q11769" s="48"/>
    </row>
    <row r="11770" spans="16:17" x14ac:dyDescent="0.3">
      <c r="P11770" s="49"/>
      <c r="Q11770" s="48"/>
    </row>
    <row r="11771" spans="16:17" x14ac:dyDescent="0.3">
      <c r="P11771" s="49"/>
      <c r="Q11771" s="48"/>
    </row>
    <row r="11772" spans="16:17" x14ac:dyDescent="0.3">
      <c r="P11772" s="49"/>
      <c r="Q11772" s="48"/>
    </row>
    <row r="11773" spans="16:17" x14ac:dyDescent="0.3">
      <c r="P11773" s="49"/>
      <c r="Q11773" s="48"/>
    </row>
    <row r="11774" spans="16:17" x14ac:dyDescent="0.3">
      <c r="P11774" s="49"/>
      <c r="Q11774" s="48"/>
    </row>
    <row r="11775" spans="16:17" x14ac:dyDescent="0.3">
      <c r="P11775" s="49"/>
      <c r="Q11775" s="48"/>
    </row>
    <row r="11776" spans="16:17" x14ac:dyDescent="0.3">
      <c r="P11776" s="49"/>
      <c r="Q11776" s="48"/>
    </row>
    <row r="11777" spans="16:17" x14ac:dyDescent="0.3">
      <c r="P11777" s="49"/>
      <c r="Q11777" s="48"/>
    </row>
    <row r="11778" spans="16:17" x14ac:dyDescent="0.3">
      <c r="P11778" s="49"/>
      <c r="Q11778" s="48"/>
    </row>
    <row r="11779" spans="16:17" x14ac:dyDescent="0.3">
      <c r="P11779" s="49"/>
      <c r="Q11779" s="48"/>
    </row>
    <row r="11780" spans="16:17" x14ac:dyDescent="0.3">
      <c r="P11780" s="49"/>
      <c r="Q11780" s="48"/>
    </row>
    <row r="11781" spans="16:17" x14ac:dyDescent="0.3">
      <c r="P11781" s="49"/>
      <c r="Q11781" s="48"/>
    </row>
    <row r="11782" spans="16:17" x14ac:dyDescent="0.3">
      <c r="P11782" s="49"/>
      <c r="Q11782" s="48"/>
    </row>
    <row r="11783" spans="16:17" x14ac:dyDescent="0.3">
      <c r="P11783" s="49"/>
      <c r="Q11783" s="48"/>
    </row>
    <row r="11784" spans="16:17" x14ac:dyDescent="0.3">
      <c r="P11784" s="49"/>
      <c r="Q11784" s="48"/>
    </row>
    <row r="11785" spans="16:17" x14ac:dyDescent="0.3">
      <c r="P11785" s="49"/>
      <c r="Q11785" s="48"/>
    </row>
    <row r="11786" spans="16:17" x14ac:dyDescent="0.3">
      <c r="P11786" s="49"/>
      <c r="Q11786" s="48"/>
    </row>
    <row r="11787" spans="16:17" x14ac:dyDescent="0.3">
      <c r="P11787" s="49"/>
      <c r="Q11787" s="48"/>
    </row>
    <row r="11788" spans="16:17" x14ac:dyDescent="0.3">
      <c r="P11788" s="49"/>
      <c r="Q11788" s="48"/>
    </row>
    <row r="11789" spans="16:17" x14ac:dyDescent="0.3">
      <c r="P11789" s="49"/>
      <c r="Q11789" s="48"/>
    </row>
    <row r="11790" spans="16:17" x14ac:dyDescent="0.3">
      <c r="P11790" s="49"/>
      <c r="Q11790" s="48"/>
    </row>
    <row r="11791" spans="16:17" x14ac:dyDescent="0.3">
      <c r="P11791" s="49"/>
      <c r="Q11791" s="48"/>
    </row>
    <row r="11792" spans="16:17" x14ac:dyDescent="0.3">
      <c r="P11792" s="49"/>
      <c r="Q11792" s="48"/>
    </row>
    <row r="11793" spans="16:17" x14ac:dyDescent="0.3">
      <c r="P11793" s="49"/>
      <c r="Q11793" s="48"/>
    </row>
    <row r="11794" spans="16:17" x14ac:dyDescent="0.3">
      <c r="P11794" s="49"/>
      <c r="Q11794" s="48"/>
    </row>
    <row r="11795" spans="16:17" x14ac:dyDescent="0.3">
      <c r="P11795" s="49"/>
      <c r="Q11795" s="48"/>
    </row>
    <row r="11796" spans="16:17" x14ac:dyDescent="0.3">
      <c r="P11796" s="49"/>
      <c r="Q11796" s="48"/>
    </row>
    <row r="11797" spans="16:17" x14ac:dyDescent="0.3">
      <c r="P11797" s="49"/>
      <c r="Q11797" s="48"/>
    </row>
    <row r="11798" spans="16:17" x14ac:dyDescent="0.3">
      <c r="P11798" s="49"/>
      <c r="Q11798" s="48"/>
    </row>
    <row r="11799" spans="16:17" x14ac:dyDescent="0.3">
      <c r="P11799" s="49"/>
      <c r="Q11799" s="48"/>
    </row>
    <row r="11800" spans="16:17" x14ac:dyDescent="0.3">
      <c r="P11800" s="49"/>
      <c r="Q11800" s="48"/>
    </row>
    <row r="11801" spans="16:17" x14ac:dyDescent="0.3">
      <c r="P11801" s="49"/>
      <c r="Q11801" s="48"/>
    </row>
    <row r="11802" spans="16:17" x14ac:dyDescent="0.3">
      <c r="P11802" s="49"/>
      <c r="Q11802" s="48"/>
    </row>
    <row r="11803" spans="16:17" x14ac:dyDescent="0.3">
      <c r="P11803" s="49"/>
      <c r="Q11803" s="48"/>
    </row>
    <row r="11804" spans="16:17" x14ac:dyDescent="0.3">
      <c r="P11804" s="49"/>
      <c r="Q11804" s="48"/>
    </row>
    <row r="11805" spans="16:17" x14ac:dyDescent="0.3">
      <c r="P11805" s="49"/>
      <c r="Q11805" s="48"/>
    </row>
    <row r="11806" spans="16:17" x14ac:dyDescent="0.3">
      <c r="P11806" s="49"/>
      <c r="Q11806" s="48"/>
    </row>
    <row r="11807" spans="16:17" x14ac:dyDescent="0.3">
      <c r="P11807" s="49"/>
      <c r="Q11807" s="48"/>
    </row>
    <row r="11808" spans="16:17" x14ac:dyDescent="0.3">
      <c r="P11808" s="49"/>
      <c r="Q11808" s="48"/>
    </row>
    <row r="11809" spans="16:17" x14ac:dyDescent="0.3">
      <c r="P11809" s="49"/>
      <c r="Q11809" s="48"/>
    </row>
    <row r="11810" spans="16:17" x14ac:dyDescent="0.3">
      <c r="P11810" s="49"/>
      <c r="Q11810" s="48"/>
    </row>
    <row r="11811" spans="16:17" x14ac:dyDescent="0.3">
      <c r="P11811" s="49"/>
      <c r="Q11811" s="48"/>
    </row>
    <row r="11812" spans="16:17" x14ac:dyDescent="0.3">
      <c r="P11812" s="49"/>
      <c r="Q11812" s="48"/>
    </row>
    <row r="11813" spans="16:17" x14ac:dyDescent="0.3">
      <c r="P11813" s="49"/>
      <c r="Q11813" s="48"/>
    </row>
    <row r="11814" spans="16:17" x14ac:dyDescent="0.3">
      <c r="P11814" s="49"/>
      <c r="Q11814" s="48"/>
    </row>
    <row r="11815" spans="16:17" x14ac:dyDescent="0.3">
      <c r="P11815" s="49"/>
      <c r="Q11815" s="48"/>
    </row>
    <row r="11816" spans="16:17" x14ac:dyDescent="0.3">
      <c r="P11816" s="49"/>
      <c r="Q11816" s="48"/>
    </row>
    <row r="11817" spans="16:17" x14ac:dyDescent="0.3">
      <c r="P11817" s="49"/>
      <c r="Q11817" s="48"/>
    </row>
    <row r="11818" spans="16:17" x14ac:dyDescent="0.3">
      <c r="P11818" s="49"/>
      <c r="Q11818" s="48"/>
    </row>
    <row r="11819" spans="16:17" x14ac:dyDescent="0.3">
      <c r="P11819" s="49"/>
      <c r="Q11819" s="48"/>
    </row>
    <row r="11820" spans="16:17" x14ac:dyDescent="0.3">
      <c r="P11820" s="49"/>
      <c r="Q11820" s="48"/>
    </row>
    <row r="11821" spans="16:17" x14ac:dyDescent="0.3">
      <c r="P11821" s="49"/>
      <c r="Q11821" s="48"/>
    </row>
    <row r="11822" spans="16:17" x14ac:dyDescent="0.3">
      <c r="P11822" s="49"/>
      <c r="Q11822" s="48"/>
    </row>
    <row r="11823" spans="16:17" x14ac:dyDescent="0.3">
      <c r="P11823" s="49"/>
      <c r="Q11823" s="48"/>
    </row>
    <row r="11824" spans="16:17" x14ac:dyDescent="0.3">
      <c r="P11824" s="49"/>
      <c r="Q11824" s="48"/>
    </row>
    <row r="11825" spans="16:17" x14ac:dyDescent="0.3">
      <c r="P11825" s="49"/>
      <c r="Q11825" s="48"/>
    </row>
    <row r="11826" spans="16:17" x14ac:dyDescent="0.3">
      <c r="P11826" s="49"/>
      <c r="Q11826" s="48"/>
    </row>
    <row r="11827" spans="16:17" x14ac:dyDescent="0.3">
      <c r="P11827" s="49"/>
      <c r="Q11827" s="48"/>
    </row>
    <row r="11828" spans="16:17" x14ac:dyDescent="0.3">
      <c r="P11828" s="49"/>
      <c r="Q11828" s="48"/>
    </row>
    <row r="11829" spans="16:17" x14ac:dyDescent="0.3">
      <c r="P11829" s="49"/>
      <c r="Q11829" s="48"/>
    </row>
    <row r="11830" spans="16:17" x14ac:dyDescent="0.3">
      <c r="P11830" s="49"/>
      <c r="Q11830" s="48"/>
    </row>
    <row r="11831" spans="16:17" x14ac:dyDescent="0.3">
      <c r="P11831" s="49"/>
      <c r="Q11831" s="48"/>
    </row>
    <row r="11832" spans="16:17" x14ac:dyDescent="0.3">
      <c r="P11832" s="49"/>
      <c r="Q11832" s="48"/>
    </row>
    <row r="11833" spans="16:17" x14ac:dyDescent="0.3">
      <c r="P11833" s="49"/>
      <c r="Q11833" s="48"/>
    </row>
    <row r="11834" spans="16:17" x14ac:dyDescent="0.3">
      <c r="P11834" s="49"/>
      <c r="Q11834" s="48"/>
    </row>
    <row r="11835" spans="16:17" x14ac:dyDescent="0.3">
      <c r="P11835" s="49"/>
      <c r="Q11835" s="48"/>
    </row>
    <row r="11836" spans="16:17" x14ac:dyDescent="0.3">
      <c r="P11836" s="49"/>
      <c r="Q11836" s="48"/>
    </row>
    <row r="11837" spans="16:17" x14ac:dyDescent="0.3">
      <c r="P11837" s="49"/>
      <c r="Q11837" s="48"/>
    </row>
    <row r="11838" spans="16:17" x14ac:dyDescent="0.3">
      <c r="P11838" s="49"/>
      <c r="Q11838" s="48"/>
    </row>
    <row r="11839" spans="16:17" x14ac:dyDescent="0.3">
      <c r="P11839" s="49"/>
      <c r="Q11839" s="48"/>
    </row>
    <row r="11840" spans="16:17" x14ac:dyDescent="0.3">
      <c r="P11840" s="49"/>
      <c r="Q11840" s="48"/>
    </row>
    <row r="11841" spans="16:17" x14ac:dyDescent="0.3">
      <c r="P11841" s="49"/>
      <c r="Q11841" s="48"/>
    </row>
    <row r="11842" spans="16:17" x14ac:dyDescent="0.3">
      <c r="P11842" s="49"/>
      <c r="Q11842" s="48"/>
    </row>
    <row r="11843" spans="16:17" x14ac:dyDescent="0.3">
      <c r="P11843" s="49"/>
      <c r="Q11843" s="48"/>
    </row>
    <row r="11844" spans="16:17" x14ac:dyDescent="0.3">
      <c r="P11844" s="49"/>
      <c r="Q11844" s="48"/>
    </row>
    <row r="11845" spans="16:17" x14ac:dyDescent="0.3">
      <c r="P11845" s="49"/>
      <c r="Q11845" s="48"/>
    </row>
    <row r="11846" spans="16:17" x14ac:dyDescent="0.3">
      <c r="P11846" s="49"/>
      <c r="Q11846" s="48"/>
    </row>
    <row r="11847" spans="16:17" x14ac:dyDescent="0.3">
      <c r="P11847" s="49"/>
      <c r="Q11847" s="48"/>
    </row>
    <row r="11848" spans="16:17" x14ac:dyDescent="0.3">
      <c r="P11848" s="49"/>
      <c r="Q11848" s="48"/>
    </row>
    <row r="11849" spans="16:17" x14ac:dyDescent="0.3">
      <c r="P11849" s="49"/>
      <c r="Q11849" s="48"/>
    </row>
    <row r="11850" spans="16:17" x14ac:dyDescent="0.3">
      <c r="P11850" s="49"/>
      <c r="Q11850" s="48"/>
    </row>
    <row r="11851" spans="16:17" x14ac:dyDescent="0.3">
      <c r="P11851" s="49"/>
      <c r="Q11851" s="48"/>
    </row>
    <row r="11852" spans="16:17" x14ac:dyDescent="0.3">
      <c r="P11852" s="49"/>
      <c r="Q11852" s="48"/>
    </row>
    <row r="11853" spans="16:17" x14ac:dyDescent="0.3">
      <c r="P11853" s="49"/>
      <c r="Q11853" s="48"/>
    </row>
    <row r="11854" spans="16:17" x14ac:dyDescent="0.3">
      <c r="P11854" s="49"/>
      <c r="Q11854" s="48"/>
    </row>
    <row r="11855" spans="16:17" x14ac:dyDescent="0.3">
      <c r="P11855" s="49"/>
      <c r="Q11855" s="48"/>
    </row>
    <row r="11856" spans="16:17" x14ac:dyDescent="0.3">
      <c r="P11856" s="49"/>
      <c r="Q11856" s="48"/>
    </row>
    <row r="11857" spans="16:17" x14ac:dyDescent="0.3">
      <c r="P11857" s="49"/>
      <c r="Q11857" s="48"/>
    </row>
    <row r="11858" spans="16:17" x14ac:dyDescent="0.3">
      <c r="P11858" s="49"/>
      <c r="Q11858" s="48"/>
    </row>
    <row r="11859" spans="16:17" x14ac:dyDescent="0.3">
      <c r="P11859" s="49"/>
      <c r="Q11859" s="48"/>
    </row>
    <row r="11860" spans="16:17" x14ac:dyDescent="0.3">
      <c r="P11860" s="49"/>
      <c r="Q11860" s="48"/>
    </row>
    <row r="11861" spans="16:17" x14ac:dyDescent="0.3">
      <c r="P11861" s="49"/>
      <c r="Q11861" s="48"/>
    </row>
    <row r="11862" spans="16:17" x14ac:dyDescent="0.3">
      <c r="P11862" s="49"/>
      <c r="Q11862" s="48"/>
    </row>
    <row r="11863" spans="16:17" x14ac:dyDescent="0.3">
      <c r="P11863" s="49"/>
      <c r="Q11863" s="48"/>
    </row>
    <row r="11864" spans="16:17" x14ac:dyDescent="0.3">
      <c r="P11864" s="49"/>
      <c r="Q11864" s="48"/>
    </row>
    <row r="11865" spans="16:17" x14ac:dyDescent="0.3">
      <c r="P11865" s="49"/>
      <c r="Q11865" s="48"/>
    </row>
    <row r="11866" spans="16:17" x14ac:dyDescent="0.3">
      <c r="P11866" s="49"/>
      <c r="Q11866" s="48"/>
    </row>
    <row r="11867" spans="16:17" x14ac:dyDescent="0.3">
      <c r="P11867" s="49"/>
      <c r="Q11867" s="48"/>
    </row>
    <row r="11868" spans="16:17" x14ac:dyDescent="0.3">
      <c r="P11868" s="49"/>
      <c r="Q11868" s="48"/>
    </row>
    <row r="11869" spans="16:17" x14ac:dyDescent="0.3">
      <c r="P11869" s="49"/>
      <c r="Q11869" s="48"/>
    </row>
    <row r="11870" spans="16:17" x14ac:dyDescent="0.3">
      <c r="P11870" s="49"/>
      <c r="Q11870" s="48"/>
    </row>
    <row r="11871" spans="16:17" x14ac:dyDescent="0.3">
      <c r="P11871" s="49"/>
      <c r="Q11871" s="48"/>
    </row>
    <row r="11872" spans="16:17" x14ac:dyDescent="0.3">
      <c r="P11872" s="49"/>
      <c r="Q11872" s="48"/>
    </row>
    <row r="11873" spans="16:17" x14ac:dyDescent="0.3">
      <c r="P11873" s="49"/>
      <c r="Q11873" s="48"/>
    </row>
    <row r="11874" spans="16:17" x14ac:dyDescent="0.3">
      <c r="P11874" s="49"/>
      <c r="Q11874" s="48"/>
    </row>
    <row r="11875" spans="16:17" x14ac:dyDescent="0.3">
      <c r="P11875" s="49"/>
      <c r="Q11875" s="48"/>
    </row>
    <row r="11876" spans="16:17" x14ac:dyDescent="0.3">
      <c r="P11876" s="49"/>
      <c r="Q11876" s="48"/>
    </row>
    <row r="11877" spans="16:17" x14ac:dyDescent="0.3">
      <c r="P11877" s="49"/>
      <c r="Q11877" s="48"/>
    </row>
    <row r="11878" spans="16:17" x14ac:dyDescent="0.3">
      <c r="P11878" s="49"/>
      <c r="Q11878" s="48"/>
    </row>
    <row r="11879" spans="16:17" x14ac:dyDescent="0.3">
      <c r="P11879" s="49"/>
      <c r="Q11879" s="48"/>
    </row>
    <row r="11880" spans="16:17" x14ac:dyDescent="0.3">
      <c r="P11880" s="49"/>
      <c r="Q11880" s="48"/>
    </row>
    <row r="11881" spans="16:17" x14ac:dyDescent="0.3">
      <c r="P11881" s="49"/>
      <c r="Q11881" s="48"/>
    </row>
    <row r="11882" spans="16:17" x14ac:dyDescent="0.3">
      <c r="P11882" s="49"/>
      <c r="Q11882" s="48"/>
    </row>
    <row r="11883" spans="16:17" x14ac:dyDescent="0.3">
      <c r="P11883" s="49"/>
      <c r="Q11883" s="48"/>
    </row>
    <row r="11884" spans="16:17" x14ac:dyDescent="0.3">
      <c r="P11884" s="49"/>
      <c r="Q11884" s="48"/>
    </row>
    <row r="11885" spans="16:17" x14ac:dyDescent="0.3">
      <c r="P11885" s="49"/>
      <c r="Q11885" s="48"/>
    </row>
    <row r="11886" spans="16:17" x14ac:dyDescent="0.3">
      <c r="P11886" s="49"/>
      <c r="Q11886" s="48"/>
    </row>
    <row r="11887" spans="16:17" x14ac:dyDescent="0.3">
      <c r="P11887" s="49"/>
      <c r="Q11887" s="48"/>
    </row>
    <row r="11888" spans="16:17" x14ac:dyDescent="0.3">
      <c r="P11888" s="49"/>
      <c r="Q11888" s="48"/>
    </row>
    <row r="11889" spans="16:17" x14ac:dyDescent="0.3">
      <c r="P11889" s="49"/>
      <c r="Q11889" s="48"/>
    </row>
    <row r="11890" spans="16:17" x14ac:dyDescent="0.3">
      <c r="P11890" s="49"/>
      <c r="Q11890" s="48"/>
    </row>
    <row r="11891" spans="16:17" x14ac:dyDescent="0.3">
      <c r="P11891" s="49"/>
      <c r="Q11891" s="48"/>
    </row>
    <row r="11892" spans="16:17" x14ac:dyDescent="0.3">
      <c r="P11892" s="49"/>
      <c r="Q11892" s="48"/>
    </row>
    <row r="11893" spans="16:17" x14ac:dyDescent="0.3">
      <c r="P11893" s="49"/>
      <c r="Q11893" s="48"/>
    </row>
    <row r="11894" spans="16:17" x14ac:dyDescent="0.3">
      <c r="P11894" s="49"/>
      <c r="Q11894" s="48"/>
    </row>
    <row r="11895" spans="16:17" x14ac:dyDescent="0.3">
      <c r="P11895" s="49"/>
      <c r="Q11895" s="48"/>
    </row>
    <row r="11896" spans="16:17" x14ac:dyDescent="0.3">
      <c r="P11896" s="49"/>
      <c r="Q11896" s="48"/>
    </row>
    <row r="11897" spans="16:17" x14ac:dyDescent="0.3">
      <c r="P11897" s="49"/>
      <c r="Q11897" s="48"/>
    </row>
    <row r="11898" spans="16:17" x14ac:dyDescent="0.3">
      <c r="P11898" s="49"/>
      <c r="Q11898" s="48"/>
    </row>
    <row r="11899" spans="16:17" x14ac:dyDescent="0.3">
      <c r="P11899" s="49"/>
      <c r="Q11899" s="48"/>
    </row>
    <row r="11900" spans="16:17" x14ac:dyDescent="0.3">
      <c r="P11900" s="49"/>
      <c r="Q11900" s="48"/>
    </row>
    <row r="11901" spans="16:17" x14ac:dyDescent="0.3">
      <c r="P11901" s="49"/>
      <c r="Q11901" s="48"/>
    </row>
    <row r="11902" spans="16:17" x14ac:dyDescent="0.3">
      <c r="P11902" s="49"/>
      <c r="Q11902" s="48"/>
    </row>
    <row r="11903" spans="16:17" x14ac:dyDescent="0.3">
      <c r="P11903" s="49"/>
      <c r="Q11903" s="48"/>
    </row>
    <row r="11904" spans="16:17" x14ac:dyDescent="0.3">
      <c r="P11904" s="49"/>
      <c r="Q11904" s="48"/>
    </row>
    <row r="11905" spans="16:17" x14ac:dyDescent="0.3">
      <c r="P11905" s="49"/>
      <c r="Q11905" s="48"/>
    </row>
    <row r="11906" spans="16:17" x14ac:dyDescent="0.3">
      <c r="P11906" s="49"/>
      <c r="Q11906" s="48"/>
    </row>
    <row r="11907" spans="16:17" x14ac:dyDescent="0.3">
      <c r="P11907" s="49"/>
      <c r="Q11907" s="48"/>
    </row>
    <row r="11908" spans="16:17" x14ac:dyDescent="0.3">
      <c r="P11908" s="49"/>
      <c r="Q11908" s="48"/>
    </row>
    <row r="11909" spans="16:17" x14ac:dyDescent="0.3">
      <c r="P11909" s="49"/>
      <c r="Q11909" s="48"/>
    </row>
    <row r="11910" spans="16:17" x14ac:dyDescent="0.3">
      <c r="P11910" s="49"/>
      <c r="Q11910" s="48"/>
    </row>
    <row r="11911" spans="16:17" x14ac:dyDescent="0.3">
      <c r="P11911" s="49"/>
      <c r="Q11911" s="48"/>
    </row>
    <row r="11912" spans="16:17" x14ac:dyDescent="0.3">
      <c r="P11912" s="49"/>
      <c r="Q11912" s="48"/>
    </row>
    <row r="11913" spans="16:17" x14ac:dyDescent="0.3">
      <c r="P11913" s="49"/>
      <c r="Q11913" s="48"/>
    </row>
    <row r="11914" spans="16:17" x14ac:dyDescent="0.3">
      <c r="P11914" s="49"/>
      <c r="Q11914" s="48"/>
    </row>
    <row r="11915" spans="16:17" x14ac:dyDescent="0.3">
      <c r="P11915" s="49"/>
      <c r="Q11915" s="48"/>
    </row>
    <row r="11916" spans="16:17" x14ac:dyDescent="0.3">
      <c r="P11916" s="49"/>
      <c r="Q11916" s="48"/>
    </row>
    <row r="11917" spans="16:17" x14ac:dyDescent="0.3">
      <c r="P11917" s="49"/>
      <c r="Q11917" s="48"/>
    </row>
    <row r="11918" spans="16:17" x14ac:dyDescent="0.3">
      <c r="P11918" s="49"/>
      <c r="Q11918" s="48"/>
    </row>
    <row r="11919" spans="16:17" x14ac:dyDescent="0.3">
      <c r="P11919" s="49"/>
      <c r="Q11919" s="48"/>
    </row>
    <row r="11920" spans="16:17" x14ac:dyDescent="0.3">
      <c r="P11920" s="49"/>
      <c r="Q11920" s="48"/>
    </row>
    <row r="11921" spans="16:17" x14ac:dyDescent="0.3">
      <c r="P11921" s="49"/>
      <c r="Q11921" s="48"/>
    </row>
    <row r="11922" spans="16:17" x14ac:dyDescent="0.3">
      <c r="P11922" s="49"/>
      <c r="Q11922" s="48"/>
    </row>
    <row r="11923" spans="16:17" x14ac:dyDescent="0.3">
      <c r="P11923" s="49"/>
      <c r="Q11923" s="48"/>
    </row>
    <row r="11924" spans="16:17" x14ac:dyDescent="0.3">
      <c r="P11924" s="49"/>
      <c r="Q11924" s="48"/>
    </row>
    <row r="11925" spans="16:17" x14ac:dyDescent="0.3">
      <c r="P11925" s="49"/>
      <c r="Q11925" s="48"/>
    </row>
    <row r="11926" spans="16:17" x14ac:dyDescent="0.3">
      <c r="P11926" s="49"/>
      <c r="Q11926" s="48"/>
    </row>
    <row r="11927" spans="16:17" x14ac:dyDescent="0.3">
      <c r="P11927" s="49"/>
      <c r="Q11927" s="48"/>
    </row>
    <row r="11928" spans="16:17" x14ac:dyDescent="0.3">
      <c r="P11928" s="49"/>
      <c r="Q11928" s="48"/>
    </row>
    <row r="11929" spans="16:17" x14ac:dyDescent="0.3">
      <c r="P11929" s="49"/>
      <c r="Q11929" s="48"/>
    </row>
    <row r="11930" spans="16:17" x14ac:dyDescent="0.3">
      <c r="P11930" s="49"/>
      <c r="Q11930" s="48"/>
    </row>
    <row r="11931" spans="16:17" x14ac:dyDescent="0.3">
      <c r="P11931" s="49"/>
      <c r="Q11931" s="48"/>
    </row>
    <row r="11932" spans="16:17" x14ac:dyDescent="0.3">
      <c r="P11932" s="49"/>
      <c r="Q11932" s="48"/>
    </row>
    <row r="11933" spans="16:17" x14ac:dyDescent="0.3">
      <c r="P11933" s="49"/>
      <c r="Q11933" s="48"/>
    </row>
    <row r="11934" spans="16:17" x14ac:dyDescent="0.3">
      <c r="P11934" s="49"/>
      <c r="Q11934" s="48"/>
    </row>
    <row r="11935" spans="16:17" x14ac:dyDescent="0.3">
      <c r="P11935" s="49"/>
      <c r="Q11935" s="48"/>
    </row>
    <row r="11936" spans="16:17" x14ac:dyDescent="0.3">
      <c r="P11936" s="49"/>
      <c r="Q11936" s="48"/>
    </row>
    <row r="11937" spans="16:17" x14ac:dyDescent="0.3">
      <c r="P11937" s="49"/>
      <c r="Q11937" s="48"/>
    </row>
    <row r="11938" spans="16:17" x14ac:dyDescent="0.3">
      <c r="P11938" s="49"/>
      <c r="Q11938" s="48"/>
    </row>
    <row r="11939" spans="16:17" x14ac:dyDescent="0.3">
      <c r="P11939" s="49"/>
      <c r="Q11939" s="48"/>
    </row>
    <row r="11940" spans="16:17" x14ac:dyDescent="0.3">
      <c r="P11940" s="49"/>
      <c r="Q11940" s="48"/>
    </row>
    <row r="11941" spans="16:17" x14ac:dyDescent="0.3">
      <c r="P11941" s="49"/>
      <c r="Q11941" s="48"/>
    </row>
    <row r="11942" spans="16:17" x14ac:dyDescent="0.3">
      <c r="P11942" s="49"/>
      <c r="Q11942" s="48"/>
    </row>
    <row r="11943" spans="16:17" x14ac:dyDescent="0.3">
      <c r="P11943" s="49"/>
      <c r="Q11943" s="48"/>
    </row>
    <row r="11944" spans="16:17" x14ac:dyDescent="0.3">
      <c r="P11944" s="49"/>
      <c r="Q11944" s="48"/>
    </row>
    <row r="11945" spans="16:17" x14ac:dyDescent="0.3">
      <c r="P11945" s="49"/>
      <c r="Q11945" s="48"/>
    </row>
    <row r="11946" spans="16:17" x14ac:dyDescent="0.3">
      <c r="P11946" s="49"/>
      <c r="Q11946" s="48"/>
    </row>
    <row r="11947" spans="16:17" x14ac:dyDescent="0.3">
      <c r="P11947" s="49"/>
      <c r="Q11947" s="48"/>
    </row>
    <row r="11948" spans="16:17" x14ac:dyDescent="0.3">
      <c r="P11948" s="49"/>
      <c r="Q11948" s="48"/>
    </row>
    <row r="11949" spans="16:17" x14ac:dyDescent="0.3">
      <c r="P11949" s="49"/>
      <c r="Q11949" s="48"/>
    </row>
    <row r="11950" spans="16:17" x14ac:dyDescent="0.3">
      <c r="P11950" s="49"/>
      <c r="Q11950" s="48"/>
    </row>
    <row r="11951" spans="16:17" x14ac:dyDescent="0.3">
      <c r="P11951" s="49"/>
      <c r="Q11951" s="48"/>
    </row>
    <row r="11952" spans="16:17" x14ac:dyDescent="0.3">
      <c r="P11952" s="49"/>
      <c r="Q11952" s="48"/>
    </row>
    <row r="11953" spans="16:17" x14ac:dyDescent="0.3">
      <c r="P11953" s="49"/>
      <c r="Q11953" s="48"/>
    </row>
    <row r="11954" spans="16:17" x14ac:dyDescent="0.3">
      <c r="P11954" s="49"/>
      <c r="Q11954" s="48"/>
    </row>
    <row r="11955" spans="16:17" x14ac:dyDescent="0.3">
      <c r="P11955" s="49"/>
      <c r="Q11955" s="48"/>
    </row>
    <row r="11956" spans="16:17" x14ac:dyDescent="0.3">
      <c r="P11956" s="49"/>
      <c r="Q11956" s="48"/>
    </row>
    <row r="11957" spans="16:17" x14ac:dyDescent="0.3">
      <c r="P11957" s="49"/>
      <c r="Q11957" s="48"/>
    </row>
    <row r="11958" spans="16:17" x14ac:dyDescent="0.3">
      <c r="P11958" s="49"/>
      <c r="Q11958" s="48"/>
    </row>
    <row r="11959" spans="16:17" x14ac:dyDescent="0.3">
      <c r="P11959" s="49"/>
      <c r="Q11959" s="48"/>
    </row>
    <row r="11960" spans="16:17" x14ac:dyDescent="0.3">
      <c r="P11960" s="49"/>
      <c r="Q11960" s="48"/>
    </row>
    <row r="11961" spans="16:17" x14ac:dyDescent="0.3">
      <c r="P11961" s="49"/>
      <c r="Q11961" s="48"/>
    </row>
    <row r="11962" spans="16:17" x14ac:dyDescent="0.3">
      <c r="P11962" s="49"/>
      <c r="Q11962" s="48"/>
    </row>
    <row r="11963" spans="16:17" x14ac:dyDescent="0.3">
      <c r="P11963" s="49"/>
      <c r="Q11963" s="48"/>
    </row>
    <row r="11964" spans="16:17" x14ac:dyDescent="0.3">
      <c r="P11964" s="49"/>
      <c r="Q11964" s="48"/>
    </row>
    <row r="11965" spans="16:17" x14ac:dyDescent="0.3">
      <c r="P11965" s="49"/>
      <c r="Q11965" s="48"/>
    </row>
    <row r="11966" spans="16:17" x14ac:dyDescent="0.3">
      <c r="P11966" s="49"/>
      <c r="Q11966" s="48"/>
    </row>
    <row r="11967" spans="16:17" x14ac:dyDescent="0.3">
      <c r="P11967" s="49"/>
      <c r="Q11967" s="48"/>
    </row>
    <row r="11968" spans="16:17" x14ac:dyDescent="0.3">
      <c r="P11968" s="49"/>
      <c r="Q11968" s="48"/>
    </row>
    <row r="11969" spans="16:17" x14ac:dyDescent="0.3">
      <c r="P11969" s="49"/>
      <c r="Q11969" s="48"/>
    </row>
    <row r="11970" spans="16:17" x14ac:dyDescent="0.3">
      <c r="P11970" s="49"/>
      <c r="Q11970" s="48"/>
    </row>
    <row r="11971" spans="16:17" x14ac:dyDescent="0.3">
      <c r="P11971" s="49"/>
      <c r="Q11971" s="48"/>
    </row>
    <row r="11972" spans="16:17" x14ac:dyDescent="0.3">
      <c r="P11972" s="49"/>
      <c r="Q11972" s="48"/>
    </row>
    <row r="11973" spans="16:17" x14ac:dyDescent="0.3">
      <c r="P11973" s="49"/>
      <c r="Q11973" s="48"/>
    </row>
    <row r="11974" spans="16:17" x14ac:dyDescent="0.3">
      <c r="P11974" s="49"/>
      <c r="Q11974" s="48"/>
    </row>
    <row r="11975" spans="16:17" x14ac:dyDescent="0.3">
      <c r="P11975" s="49"/>
      <c r="Q11975" s="48"/>
    </row>
    <row r="11976" spans="16:17" x14ac:dyDescent="0.3">
      <c r="P11976" s="49"/>
      <c r="Q11976" s="48"/>
    </row>
    <row r="11977" spans="16:17" x14ac:dyDescent="0.3">
      <c r="P11977" s="49"/>
      <c r="Q11977" s="48"/>
    </row>
    <row r="11978" spans="16:17" x14ac:dyDescent="0.3">
      <c r="P11978" s="49"/>
      <c r="Q11978" s="48"/>
    </row>
    <row r="11979" spans="16:17" x14ac:dyDescent="0.3">
      <c r="P11979" s="49"/>
      <c r="Q11979" s="48"/>
    </row>
    <row r="11980" spans="16:17" x14ac:dyDescent="0.3">
      <c r="P11980" s="49"/>
      <c r="Q11980" s="48"/>
    </row>
    <row r="11981" spans="16:17" x14ac:dyDescent="0.3">
      <c r="P11981" s="49"/>
      <c r="Q11981" s="48"/>
    </row>
    <row r="11982" spans="16:17" x14ac:dyDescent="0.3">
      <c r="P11982" s="49"/>
      <c r="Q11982" s="48"/>
    </row>
    <row r="11983" spans="16:17" x14ac:dyDescent="0.3">
      <c r="P11983" s="49"/>
      <c r="Q11983" s="48"/>
    </row>
    <row r="11984" spans="16:17" x14ac:dyDescent="0.3">
      <c r="P11984" s="49"/>
      <c r="Q11984" s="48"/>
    </row>
    <row r="11985" spans="16:17" x14ac:dyDescent="0.3">
      <c r="P11985" s="49"/>
      <c r="Q11985" s="48"/>
    </row>
    <row r="11986" spans="16:17" x14ac:dyDescent="0.3">
      <c r="P11986" s="49"/>
      <c r="Q11986" s="48"/>
    </row>
    <row r="11987" spans="16:17" x14ac:dyDescent="0.3">
      <c r="P11987" s="49"/>
      <c r="Q11987" s="48"/>
    </row>
    <row r="11988" spans="16:17" x14ac:dyDescent="0.3">
      <c r="P11988" s="49"/>
      <c r="Q11988" s="48"/>
    </row>
    <row r="11989" spans="16:17" x14ac:dyDescent="0.3">
      <c r="P11989" s="49"/>
      <c r="Q11989" s="48"/>
    </row>
    <row r="11990" spans="16:17" x14ac:dyDescent="0.3">
      <c r="P11990" s="49"/>
      <c r="Q11990" s="48"/>
    </row>
    <row r="11991" spans="16:17" x14ac:dyDescent="0.3">
      <c r="P11991" s="49"/>
      <c r="Q11991" s="48"/>
    </row>
    <row r="11992" spans="16:17" x14ac:dyDescent="0.3">
      <c r="P11992" s="49"/>
      <c r="Q11992" s="48"/>
    </row>
    <row r="11993" spans="16:17" x14ac:dyDescent="0.3">
      <c r="P11993" s="49"/>
      <c r="Q11993" s="48"/>
    </row>
    <row r="11994" spans="16:17" x14ac:dyDescent="0.3">
      <c r="P11994" s="49"/>
      <c r="Q11994" s="48"/>
    </row>
    <row r="11995" spans="16:17" x14ac:dyDescent="0.3">
      <c r="P11995" s="49"/>
      <c r="Q11995" s="48"/>
    </row>
    <row r="11996" spans="16:17" x14ac:dyDescent="0.3">
      <c r="P11996" s="49"/>
      <c r="Q11996" s="48"/>
    </row>
    <row r="11997" spans="16:17" x14ac:dyDescent="0.3">
      <c r="P11997" s="49"/>
      <c r="Q11997" s="48"/>
    </row>
    <row r="11998" spans="16:17" x14ac:dyDescent="0.3">
      <c r="P11998" s="49"/>
      <c r="Q11998" s="48"/>
    </row>
    <row r="11999" spans="16:17" x14ac:dyDescent="0.3">
      <c r="P11999" s="49"/>
      <c r="Q11999" s="48"/>
    </row>
    <row r="12000" spans="16:17" x14ac:dyDescent="0.3">
      <c r="P12000" s="49"/>
      <c r="Q12000" s="48"/>
    </row>
    <row r="12001" spans="16:17" x14ac:dyDescent="0.3">
      <c r="P12001" s="49"/>
      <c r="Q12001" s="48"/>
    </row>
    <row r="12002" spans="16:17" x14ac:dyDescent="0.3">
      <c r="P12002" s="49"/>
      <c r="Q12002" s="48"/>
    </row>
    <row r="12003" spans="16:17" x14ac:dyDescent="0.3">
      <c r="P12003" s="49"/>
      <c r="Q12003" s="48"/>
    </row>
    <row r="12004" spans="16:17" x14ac:dyDescent="0.3">
      <c r="P12004" s="49"/>
      <c r="Q12004" s="48"/>
    </row>
    <row r="12005" spans="16:17" x14ac:dyDescent="0.3">
      <c r="P12005" s="49"/>
      <c r="Q12005" s="48"/>
    </row>
    <row r="12006" spans="16:17" x14ac:dyDescent="0.3">
      <c r="P12006" s="49"/>
      <c r="Q12006" s="48"/>
    </row>
    <row r="12007" spans="16:17" x14ac:dyDescent="0.3">
      <c r="P12007" s="49"/>
      <c r="Q12007" s="48"/>
    </row>
    <row r="12008" spans="16:17" x14ac:dyDescent="0.3">
      <c r="P12008" s="49"/>
      <c r="Q12008" s="48"/>
    </row>
    <row r="12009" spans="16:17" x14ac:dyDescent="0.3">
      <c r="P12009" s="49"/>
      <c r="Q12009" s="48"/>
    </row>
    <row r="12010" spans="16:17" x14ac:dyDescent="0.3">
      <c r="P12010" s="49"/>
      <c r="Q12010" s="48"/>
    </row>
    <row r="12011" spans="16:17" x14ac:dyDescent="0.3">
      <c r="P12011" s="49"/>
      <c r="Q12011" s="48"/>
    </row>
    <row r="12012" spans="16:17" x14ac:dyDescent="0.3">
      <c r="P12012" s="49"/>
      <c r="Q12012" s="48"/>
    </row>
    <row r="12013" spans="16:17" x14ac:dyDescent="0.3">
      <c r="P12013" s="49"/>
      <c r="Q12013" s="48"/>
    </row>
    <row r="12014" spans="16:17" x14ac:dyDescent="0.3">
      <c r="P12014" s="49"/>
      <c r="Q12014" s="48"/>
    </row>
    <row r="12015" spans="16:17" x14ac:dyDescent="0.3">
      <c r="P12015" s="49"/>
      <c r="Q12015" s="48"/>
    </row>
    <row r="12016" spans="16:17" x14ac:dyDescent="0.3">
      <c r="P12016" s="49"/>
      <c r="Q12016" s="48"/>
    </row>
    <row r="12017" spans="16:17" x14ac:dyDescent="0.3">
      <c r="P12017" s="49"/>
      <c r="Q12017" s="48"/>
    </row>
    <row r="12018" spans="16:17" x14ac:dyDescent="0.3">
      <c r="P12018" s="49"/>
      <c r="Q12018" s="48"/>
    </row>
    <row r="12019" spans="16:17" x14ac:dyDescent="0.3">
      <c r="P12019" s="49"/>
      <c r="Q12019" s="48"/>
    </row>
    <row r="12020" spans="16:17" x14ac:dyDescent="0.3">
      <c r="P12020" s="49"/>
      <c r="Q12020" s="48"/>
    </row>
    <row r="12021" spans="16:17" x14ac:dyDescent="0.3">
      <c r="P12021" s="49"/>
      <c r="Q12021" s="48"/>
    </row>
    <row r="12022" spans="16:17" x14ac:dyDescent="0.3">
      <c r="P12022" s="49"/>
      <c r="Q12022" s="48"/>
    </row>
    <row r="12023" spans="16:17" x14ac:dyDescent="0.3">
      <c r="P12023" s="49"/>
      <c r="Q12023" s="48"/>
    </row>
    <row r="12024" spans="16:17" x14ac:dyDescent="0.3">
      <c r="P12024" s="49"/>
      <c r="Q12024" s="48"/>
    </row>
    <row r="12025" spans="16:17" x14ac:dyDescent="0.3">
      <c r="P12025" s="49"/>
      <c r="Q12025" s="48"/>
    </row>
    <row r="12026" spans="16:17" x14ac:dyDescent="0.3">
      <c r="P12026" s="49"/>
      <c r="Q12026" s="48"/>
    </row>
    <row r="12027" spans="16:17" x14ac:dyDescent="0.3">
      <c r="P12027" s="49"/>
      <c r="Q12027" s="48"/>
    </row>
    <row r="12028" spans="16:17" x14ac:dyDescent="0.3">
      <c r="P12028" s="49"/>
      <c r="Q12028" s="48"/>
    </row>
    <row r="12029" spans="16:17" x14ac:dyDescent="0.3">
      <c r="P12029" s="49"/>
      <c r="Q12029" s="48"/>
    </row>
    <row r="12030" spans="16:17" x14ac:dyDescent="0.3">
      <c r="P12030" s="49"/>
      <c r="Q12030" s="48"/>
    </row>
    <row r="12031" spans="16:17" x14ac:dyDescent="0.3">
      <c r="P12031" s="49"/>
      <c r="Q12031" s="48"/>
    </row>
    <row r="12032" spans="16:17" x14ac:dyDescent="0.3">
      <c r="P12032" s="49"/>
      <c r="Q12032" s="48"/>
    </row>
    <row r="12033" spans="16:17" x14ac:dyDescent="0.3">
      <c r="P12033" s="49"/>
      <c r="Q12033" s="48"/>
    </row>
    <row r="12034" spans="16:17" x14ac:dyDescent="0.3">
      <c r="P12034" s="49"/>
      <c r="Q12034" s="48"/>
    </row>
    <row r="12035" spans="16:17" x14ac:dyDescent="0.3">
      <c r="P12035" s="49"/>
      <c r="Q12035" s="48"/>
    </row>
    <row r="12036" spans="16:17" x14ac:dyDescent="0.3">
      <c r="P12036" s="49"/>
      <c r="Q12036" s="48"/>
    </row>
    <row r="12037" spans="16:17" x14ac:dyDescent="0.3">
      <c r="P12037" s="49"/>
      <c r="Q12037" s="48"/>
    </row>
    <row r="12038" spans="16:17" x14ac:dyDescent="0.3">
      <c r="P12038" s="49"/>
      <c r="Q12038" s="48"/>
    </row>
    <row r="12039" spans="16:17" x14ac:dyDescent="0.3">
      <c r="P12039" s="49"/>
      <c r="Q12039" s="48"/>
    </row>
    <row r="12040" spans="16:17" x14ac:dyDescent="0.3">
      <c r="P12040" s="49"/>
      <c r="Q12040" s="48"/>
    </row>
    <row r="12041" spans="16:17" x14ac:dyDescent="0.3">
      <c r="P12041" s="49"/>
      <c r="Q12041" s="48"/>
    </row>
    <row r="12042" spans="16:17" x14ac:dyDescent="0.3">
      <c r="P12042" s="49"/>
      <c r="Q12042" s="48"/>
    </row>
    <row r="12043" spans="16:17" x14ac:dyDescent="0.3">
      <c r="P12043" s="49"/>
      <c r="Q12043" s="48"/>
    </row>
    <row r="12044" spans="16:17" x14ac:dyDescent="0.3">
      <c r="P12044" s="49"/>
      <c r="Q12044" s="48"/>
    </row>
    <row r="12045" spans="16:17" x14ac:dyDescent="0.3">
      <c r="P12045" s="49"/>
      <c r="Q12045" s="48"/>
    </row>
    <row r="12046" spans="16:17" x14ac:dyDescent="0.3">
      <c r="P12046" s="49"/>
      <c r="Q12046" s="48"/>
    </row>
    <row r="12047" spans="16:17" x14ac:dyDescent="0.3">
      <c r="P12047" s="49"/>
      <c r="Q12047" s="48"/>
    </row>
    <row r="12048" spans="16:17" x14ac:dyDescent="0.3">
      <c r="P12048" s="49"/>
      <c r="Q12048" s="48"/>
    </row>
    <row r="12049" spans="16:17" x14ac:dyDescent="0.3">
      <c r="P12049" s="49"/>
      <c r="Q12049" s="48"/>
    </row>
    <row r="12050" spans="16:17" x14ac:dyDescent="0.3">
      <c r="P12050" s="49"/>
      <c r="Q12050" s="48"/>
    </row>
    <row r="12051" spans="16:17" x14ac:dyDescent="0.3">
      <c r="P12051" s="49"/>
      <c r="Q12051" s="48"/>
    </row>
    <row r="12052" spans="16:17" x14ac:dyDescent="0.3">
      <c r="P12052" s="49"/>
      <c r="Q12052" s="48"/>
    </row>
    <row r="12053" spans="16:17" x14ac:dyDescent="0.3">
      <c r="P12053" s="49"/>
      <c r="Q12053" s="48"/>
    </row>
    <row r="12054" spans="16:17" x14ac:dyDescent="0.3">
      <c r="P12054" s="49"/>
      <c r="Q12054" s="48"/>
    </row>
    <row r="12055" spans="16:17" x14ac:dyDescent="0.3">
      <c r="P12055" s="49"/>
      <c r="Q12055" s="48"/>
    </row>
    <row r="12056" spans="16:17" x14ac:dyDescent="0.3">
      <c r="P12056" s="49"/>
      <c r="Q12056" s="48"/>
    </row>
    <row r="12057" spans="16:17" x14ac:dyDescent="0.3">
      <c r="P12057" s="49"/>
      <c r="Q12057" s="48"/>
    </row>
    <row r="12058" spans="16:17" x14ac:dyDescent="0.3">
      <c r="P12058" s="49"/>
      <c r="Q12058" s="48"/>
    </row>
    <row r="12059" spans="16:17" x14ac:dyDescent="0.3">
      <c r="P12059" s="49"/>
      <c r="Q12059" s="48"/>
    </row>
    <row r="12060" spans="16:17" x14ac:dyDescent="0.3">
      <c r="P12060" s="49"/>
      <c r="Q12060" s="48"/>
    </row>
    <row r="12061" spans="16:17" x14ac:dyDescent="0.3">
      <c r="P12061" s="49"/>
      <c r="Q12061" s="48"/>
    </row>
    <row r="12062" spans="16:17" x14ac:dyDescent="0.3">
      <c r="P12062" s="49"/>
      <c r="Q12062" s="48"/>
    </row>
    <row r="12063" spans="16:17" x14ac:dyDescent="0.3">
      <c r="P12063" s="49"/>
      <c r="Q12063" s="48"/>
    </row>
    <row r="12064" spans="16:17" x14ac:dyDescent="0.3">
      <c r="P12064" s="49"/>
      <c r="Q12064" s="48"/>
    </row>
    <row r="12065" spans="16:17" x14ac:dyDescent="0.3">
      <c r="P12065" s="49"/>
      <c r="Q12065" s="48"/>
    </row>
    <row r="12066" spans="16:17" x14ac:dyDescent="0.3">
      <c r="P12066" s="49"/>
      <c r="Q12066" s="48"/>
    </row>
    <row r="12067" spans="16:17" x14ac:dyDescent="0.3">
      <c r="P12067" s="49"/>
      <c r="Q12067" s="48"/>
    </row>
    <row r="12068" spans="16:17" x14ac:dyDescent="0.3">
      <c r="P12068" s="49"/>
      <c r="Q12068" s="48"/>
    </row>
    <row r="12069" spans="16:17" x14ac:dyDescent="0.3">
      <c r="P12069" s="49"/>
      <c r="Q12069" s="48"/>
    </row>
    <row r="12070" spans="16:17" x14ac:dyDescent="0.3">
      <c r="P12070" s="49"/>
      <c r="Q12070" s="48"/>
    </row>
    <row r="12071" spans="16:17" x14ac:dyDescent="0.3">
      <c r="P12071" s="49"/>
      <c r="Q12071" s="48"/>
    </row>
    <row r="12072" spans="16:17" x14ac:dyDescent="0.3">
      <c r="P12072" s="49"/>
      <c r="Q12072" s="48"/>
    </row>
    <row r="12073" spans="16:17" x14ac:dyDescent="0.3">
      <c r="P12073" s="49"/>
      <c r="Q12073" s="48"/>
    </row>
    <row r="12074" spans="16:17" x14ac:dyDescent="0.3">
      <c r="P12074" s="49"/>
      <c r="Q12074" s="48"/>
    </row>
    <row r="12075" spans="16:17" x14ac:dyDescent="0.3">
      <c r="P12075" s="49"/>
      <c r="Q12075" s="48"/>
    </row>
    <row r="12076" spans="16:17" x14ac:dyDescent="0.3">
      <c r="P12076" s="49"/>
      <c r="Q12076" s="48"/>
    </row>
    <row r="12077" spans="16:17" x14ac:dyDescent="0.3">
      <c r="P12077" s="49"/>
      <c r="Q12077" s="48"/>
    </row>
    <row r="12078" spans="16:17" x14ac:dyDescent="0.3">
      <c r="P12078" s="49"/>
      <c r="Q12078" s="48"/>
    </row>
    <row r="12079" spans="16:17" x14ac:dyDescent="0.3">
      <c r="P12079" s="49"/>
      <c r="Q12079" s="48"/>
    </row>
    <row r="12080" spans="16:17" x14ac:dyDescent="0.3">
      <c r="P12080" s="49"/>
      <c r="Q12080" s="48"/>
    </row>
    <row r="12081" spans="16:17" x14ac:dyDescent="0.3">
      <c r="P12081" s="49"/>
      <c r="Q12081" s="48"/>
    </row>
    <row r="12082" spans="16:17" x14ac:dyDescent="0.3">
      <c r="P12082" s="49"/>
      <c r="Q12082" s="48"/>
    </row>
    <row r="12083" spans="16:17" x14ac:dyDescent="0.3">
      <c r="P12083" s="49"/>
      <c r="Q12083" s="48"/>
    </row>
    <row r="12084" spans="16:17" x14ac:dyDescent="0.3">
      <c r="P12084" s="49"/>
      <c r="Q12084" s="48"/>
    </row>
    <row r="12085" spans="16:17" x14ac:dyDescent="0.3">
      <c r="P12085" s="49"/>
      <c r="Q12085" s="48"/>
    </row>
    <row r="12086" spans="16:17" x14ac:dyDescent="0.3">
      <c r="P12086" s="49"/>
      <c r="Q12086" s="48"/>
    </row>
    <row r="12087" spans="16:17" x14ac:dyDescent="0.3">
      <c r="P12087" s="49"/>
      <c r="Q12087" s="48"/>
    </row>
    <row r="12088" spans="16:17" x14ac:dyDescent="0.3">
      <c r="P12088" s="49"/>
      <c r="Q12088" s="48"/>
    </row>
    <row r="12089" spans="16:17" x14ac:dyDescent="0.3">
      <c r="P12089" s="49"/>
      <c r="Q12089" s="48"/>
    </row>
    <row r="12090" spans="16:17" x14ac:dyDescent="0.3">
      <c r="P12090" s="49"/>
      <c r="Q12090" s="48"/>
    </row>
    <row r="12091" spans="16:17" x14ac:dyDescent="0.3">
      <c r="P12091" s="49"/>
      <c r="Q12091" s="48"/>
    </row>
    <row r="12092" spans="16:17" x14ac:dyDescent="0.3">
      <c r="P12092" s="49"/>
      <c r="Q12092" s="48"/>
    </row>
    <row r="12093" spans="16:17" x14ac:dyDescent="0.3">
      <c r="P12093" s="49"/>
      <c r="Q12093" s="48"/>
    </row>
    <row r="12094" spans="16:17" x14ac:dyDescent="0.3">
      <c r="P12094" s="49"/>
      <c r="Q12094" s="48"/>
    </row>
    <row r="12095" spans="16:17" x14ac:dyDescent="0.3">
      <c r="P12095" s="49"/>
      <c r="Q12095" s="48"/>
    </row>
    <row r="12096" spans="16:17" x14ac:dyDescent="0.3">
      <c r="P12096" s="49"/>
      <c r="Q12096" s="48"/>
    </row>
    <row r="12097" spans="16:17" x14ac:dyDescent="0.3">
      <c r="P12097" s="49"/>
      <c r="Q12097" s="48"/>
    </row>
    <row r="12098" spans="16:17" x14ac:dyDescent="0.3">
      <c r="P12098" s="49"/>
      <c r="Q12098" s="48"/>
    </row>
    <row r="12099" spans="16:17" x14ac:dyDescent="0.3">
      <c r="P12099" s="49"/>
      <c r="Q12099" s="48"/>
    </row>
    <row r="12100" spans="16:17" x14ac:dyDescent="0.3">
      <c r="P12100" s="49"/>
      <c r="Q12100" s="48"/>
    </row>
    <row r="12101" spans="16:17" x14ac:dyDescent="0.3">
      <c r="P12101" s="49"/>
      <c r="Q12101" s="48"/>
    </row>
    <row r="12102" spans="16:17" x14ac:dyDescent="0.3">
      <c r="P12102" s="49"/>
      <c r="Q12102" s="48"/>
    </row>
    <row r="12103" spans="16:17" x14ac:dyDescent="0.3">
      <c r="P12103" s="49"/>
      <c r="Q12103" s="48"/>
    </row>
    <row r="12104" spans="16:17" x14ac:dyDescent="0.3">
      <c r="P12104" s="49"/>
      <c r="Q12104" s="48"/>
    </row>
    <row r="12105" spans="16:17" x14ac:dyDescent="0.3">
      <c r="P12105" s="49"/>
      <c r="Q12105" s="48"/>
    </row>
    <row r="12106" spans="16:17" x14ac:dyDescent="0.3">
      <c r="P12106" s="49"/>
      <c r="Q12106" s="48"/>
    </row>
    <row r="12107" spans="16:17" x14ac:dyDescent="0.3">
      <c r="P12107" s="49"/>
      <c r="Q12107" s="48"/>
    </row>
    <row r="12108" spans="16:17" x14ac:dyDescent="0.3">
      <c r="P12108" s="49"/>
      <c r="Q12108" s="48"/>
    </row>
    <row r="12109" spans="16:17" x14ac:dyDescent="0.3">
      <c r="P12109" s="49"/>
      <c r="Q12109" s="48"/>
    </row>
    <row r="12110" spans="16:17" x14ac:dyDescent="0.3">
      <c r="P12110" s="49"/>
      <c r="Q12110" s="48"/>
    </row>
    <row r="12111" spans="16:17" x14ac:dyDescent="0.3">
      <c r="P12111" s="49"/>
      <c r="Q12111" s="48"/>
    </row>
    <row r="12112" spans="16:17" x14ac:dyDescent="0.3">
      <c r="P12112" s="49"/>
      <c r="Q12112" s="48"/>
    </row>
    <row r="12113" spans="16:17" x14ac:dyDescent="0.3">
      <c r="P12113" s="49"/>
      <c r="Q12113" s="48"/>
    </row>
    <row r="12114" spans="16:17" x14ac:dyDescent="0.3">
      <c r="P12114" s="49"/>
      <c r="Q12114" s="48"/>
    </row>
    <row r="12115" spans="16:17" x14ac:dyDescent="0.3">
      <c r="P12115" s="49"/>
      <c r="Q12115" s="48"/>
    </row>
    <row r="12116" spans="16:17" x14ac:dyDescent="0.3">
      <c r="P12116" s="49"/>
      <c r="Q12116" s="48"/>
    </row>
    <row r="12117" spans="16:17" x14ac:dyDescent="0.3">
      <c r="P12117" s="49"/>
      <c r="Q12117" s="48"/>
    </row>
    <row r="12118" spans="16:17" x14ac:dyDescent="0.3">
      <c r="P12118" s="49"/>
      <c r="Q12118" s="48"/>
    </row>
    <row r="12119" spans="16:17" x14ac:dyDescent="0.3">
      <c r="P12119" s="49"/>
      <c r="Q12119" s="48"/>
    </row>
    <row r="12120" spans="16:17" x14ac:dyDescent="0.3">
      <c r="P12120" s="49"/>
      <c r="Q12120" s="48"/>
    </row>
    <row r="12121" spans="16:17" x14ac:dyDescent="0.3">
      <c r="P12121" s="49"/>
      <c r="Q12121" s="48"/>
    </row>
    <row r="12122" spans="16:17" x14ac:dyDescent="0.3">
      <c r="P12122" s="49"/>
      <c r="Q12122" s="48"/>
    </row>
    <row r="12123" spans="16:17" x14ac:dyDescent="0.3">
      <c r="P12123" s="49"/>
      <c r="Q12123" s="48"/>
    </row>
    <row r="12124" spans="16:17" x14ac:dyDescent="0.3">
      <c r="P12124" s="49"/>
      <c r="Q12124" s="48"/>
    </row>
    <row r="12125" spans="16:17" x14ac:dyDescent="0.3">
      <c r="P12125" s="49"/>
      <c r="Q12125" s="48"/>
    </row>
    <row r="12126" spans="16:17" x14ac:dyDescent="0.3">
      <c r="P12126" s="49"/>
      <c r="Q12126" s="48"/>
    </row>
    <row r="12127" spans="16:17" x14ac:dyDescent="0.3">
      <c r="P12127" s="49"/>
      <c r="Q12127" s="48"/>
    </row>
    <row r="12128" spans="16:17" x14ac:dyDescent="0.3">
      <c r="P12128" s="49"/>
      <c r="Q12128" s="48"/>
    </row>
    <row r="12129" spans="16:17" x14ac:dyDescent="0.3">
      <c r="P12129" s="49"/>
      <c r="Q12129" s="48"/>
    </row>
    <row r="12130" spans="16:17" x14ac:dyDescent="0.3">
      <c r="P12130" s="49"/>
      <c r="Q12130" s="48"/>
    </row>
    <row r="12131" spans="16:17" x14ac:dyDescent="0.3">
      <c r="P12131" s="49"/>
      <c r="Q12131" s="48"/>
    </row>
    <row r="12132" spans="16:17" x14ac:dyDescent="0.3">
      <c r="P12132" s="49"/>
      <c r="Q12132" s="48"/>
    </row>
    <row r="12133" spans="16:17" x14ac:dyDescent="0.3">
      <c r="P12133" s="49"/>
      <c r="Q12133" s="48"/>
    </row>
    <row r="12134" spans="16:17" x14ac:dyDescent="0.3">
      <c r="P12134" s="49"/>
      <c r="Q12134" s="48"/>
    </row>
    <row r="12135" spans="16:17" x14ac:dyDescent="0.3">
      <c r="P12135" s="49"/>
      <c r="Q12135" s="48"/>
    </row>
    <row r="12136" spans="16:17" x14ac:dyDescent="0.3">
      <c r="P12136" s="49"/>
      <c r="Q12136" s="48"/>
    </row>
    <row r="12137" spans="16:17" x14ac:dyDescent="0.3">
      <c r="P12137" s="49"/>
      <c r="Q12137" s="48"/>
    </row>
    <row r="12138" spans="16:17" x14ac:dyDescent="0.3">
      <c r="P12138" s="49"/>
      <c r="Q12138" s="48"/>
    </row>
    <row r="12139" spans="16:17" x14ac:dyDescent="0.3">
      <c r="P12139" s="49"/>
      <c r="Q12139" s="48"/>
    </row>
    <row r="12140" spans="16:17" x14ac:dyDescent="0.3">
      <c r="P12140" s="49"/>
      <c r="Q12140" s="48"/>
    </row>
    <row r="12141" spans="16:17" x14ac:dyDescent="0.3">
      <c r="P12141" s="49"/>
      <c r="Q12141" s="48"/>
    </row>
    <row r="12142" spans="16:17" x14ac:dyDescent="0.3">
      <c r="P12142" s="49"/>
      <c r="Q12142" s="48"/>
    </row>
    <row r="12143" spans="16:17" x14ac:dyDescent="0.3">
      <c r="P12143" s="49"/>
      <c r="Q12143" s="48"/>
    </row>
    <row r="12144" spans="16:17" x14ac:dyDescent="0.3">
      <c r="P12144" s="49"/>
      <c r="Q12144" s="48"/>
    </row>
    <row r="12145" spans="16:17" x14ac:dyDescent="0.3">
      <c r="P12145" s="49"/>
      <c r="Q12145" s="48"/>
    </row>
    <row r="12146" spans="16:17" x14ac:dyDescent="0.3">
      <c r="P12146" s="49"/>
      <c r="Q12146" s="48"/>
    </row>
    <row r="12147" spans="16:17" x14ac:dyDescent="0.3">
      <c r="P12147" s="49"/>
      <c r="Q12147" s="48"/>
    </row>
    <row r="12148" spans="16:17" x14ac:dyDescent="0.3">
      <c r="P12148" s="49"/>
      <c r="Q12148" s="48"/>
    </row>
    <row r="12149" spans="16:17" x14ac:dyDescent="0.3">
      <c r="P12149" s="49"/>
      <c r="Q12149" s="48"/>
    </row>
    <row r="12150" spans="16:17" x14ac:dyDescent="0.3">
      <c r="P12150" s="49"/>
      <c r="Q12150" s="48"/>
    </row>
    <row r="12151" spans="16:17" x14ac:dyDescent="0.3">
      <c r="P12151" s="49"/>
      <c r="Q12151" s="48"/>
    </row>
    <row r="12152" spans="16:17" x14ac:dyDescent="0.3">
      <c r="P12152" s="49"/>
      <c r="Q12152" s="48"/>
    </row>
    <row r="12153" spans="16:17" x14ac:dyDescent="0.3">
      <c r="P12153" s="49"/>
      <c r="Q12153" s="48"/>
    </row>
    <row r="12154" spans="16:17" x14ac:dyDescent="0.3">
      <c r="P12154" s="49"/>
      <c r="Q12154" s="48"/>
    </row>
    <row r="12155" spans="16:17" x14ac:dyDescent="0.3">
      <c r="P12155" s="49"/>
      <c r="Q12155" s="48"/>
    </row>
    <row r="12156" spans="16:17" x14ac:dyDescent="0.3">
      <c r="P12156" s="49"/>
      <c r="Q12156" s="48"/>
    </row>
    <row r="12157" spans="16:17" x14ac:dyDescent="0.3">
      <c r="P12157" s="49"/>
      <c r="Q12157" s="48"/>
    </row>
    <row r="12158" spans="16:17" x14ac:dyDescent="0.3">
      <c r="P12158" s="49"/>
      <c r="Q12158" s="48"/>
    </row>
    <row r="12159" spans="16:17" x14ac:dyDescent="0.3">
      <c r="P12159" s="49"/>
      <c r="Q12159" s="48"/>
    </row>
    <row r="12160" spans="16:17" x14ac:dyDescent="0.3">
      <c r="P12160" s="49"/>
      <c r="Q12160" s="48"/>
    </row>
    <row r="12161" spans="16:17" x14ac:dyDescent="0.3">
      <c r="P12161" s="49"/>
      <c r="Q12161" s="48"/>
    </row>
    <row r="12162" spans="16:17" x14ac:dyDescent="0.3">
      <c r="P12162" s="49"/>
      <c r="Q12162" s="48"/>
    </row>
    <row r="12163" spans="16:17" x14ac:dyDescent="0.3">
      <c r="P12163" s="49"/>
      <c r="Q12163" s="48"/>
    </row>
    <row r="12164" spans="16:17" x14ac:dyDescent="0.3">
      <c r="P12164" s="49"/>
      <c r="Q12164" s="48"/>
    </row>
    <row r="12165" spans="16:17" x14ac:dyDescent="0.3">
      <c r="P12165" s="49"/>
      <c r="Q12165" s="48"/>
    </row>
    <row r="12166" spans="16:17" x14ac:dyDescent="0.3">
      <c r="P12166" s="49"/>
      <c r="Q12166" s="48"/>
    </row>
    <row r="12167" spans="16:17" x14ac:dyDescent="0.3">
      <c r="P12167" s="49"/>
      <c r="Q12167" s="48"/>
    </row>
    <row r="12168" spans="16:17" x14ac:dyDescent="0.3">
      <c r="P12168" s="49"/>
      <c r="Q12168" s="48"/>
    </row>
    <row r="12169" spans="16:17" x14ac:dyDescent="0.3">
      <c r="P12169" s="49"/>
      <c r="Q12169" s="48"/>
    </row>
    <row r="12170" spans="16:17" x14ac:dyDescent="0.3">
      <c r="P12170" s="49"/>
      <c r="Q12170" s="48"/>
    </row>
    <row r="12171" spans="16:17" x14ac:dyDescent="0.3">
      <c r="P12171" s="49"/>
      <c r="Q12171" s="48"/>
    </row>
    <row r="12172" spans="16:17" x14ac:dyDescent="0.3">
      <c r="P12172" s="49"/>
      <c r="Q12172" s="48"/>
    </row>
    <row r="12173" spans="16:17" x14ac:dyDescent="0.3">
      <c r="P12173" s="49"/>
      <c r="Q12173" s="48"/>
    </row>
    <row r="12174" spans="16:17" x14ac:dyDescent="0.3">
      <c r="P12174" s="49"/>
      <c r="Q12174" s="48"/>
    </row>
    <row r="12175" spans="16:17" x14ac:dyDescent="0.3">
      <c r="P12175" s="49"/>
      <c r="Q12175" s="48"/>
    </row>
    <row r="12176" spans="16:17" x14ac:dyDescent="0.3">
      <c r="P12176" s="49"/>
      <c r="Q12176" s="48"/>
    </row>
    <row r="12177" spans="16:17" x14ac:dyDescent="0.3">
      <c r="P12177" s="49"/>
      <c r="Q12177" s="48"/>
    </row>
    <row r="12178" spans="16:17" x14ac:dyDescent="0.3">
      <c r="P12178" s="49"/>
      <c r="Q12178" s="48"/>
    </row>
    <row r="12179" spans="16:17" x14ac:dyDescent="0.3">
      <c r="P12179" s="49"/>
      <c r="Q12179" s="48"/>
    </row>
    <row r="12180" spans="16:17" x14ac:dyDescent="0.3">
      <c r="P12180" s="49"/>
      <c r="Q12180" s="48"/>
    </row>
    <row r="12181" spans="16:17" x14ac:dyDescent="0.3">
      <c r="P12181" s="49"/>
      <c r="Q12181" s="48"/>
    </row>
    <row r="12182" spans="16:17" x14ac:dyDescent="0.3">
      <c r="P12182" s="49"/>
      <c r="Q12182" s="48"/>
    </row>
    <row r="12183" spans="16:17" x14ac:dyDescent="0.3">
      <c r="P12183" s="49"/>
      <c r="Q12183" s="48"/>
    </row>
    <row r="12184" spans="16:17" x14ac:dyDescent="0.3">
      <c r="P12184" s="49"/>
      <c r="Q12184" s="48"/>
    </row>
    <row r="12185" spans="16:17" x14ac:dyDescent="0.3">
      <c r="P12185" s="49"/>
      <c r="Q12185" s="48"/>
    </row>
    <row r="12186" spans="16:17" x14ac:dyDescent="0.3">
      <c r="P12186" s="49"/>
      <c r="Q12186" s="48"/>
    </row>
    <row r="12187" spans="16:17" x14ac:dyDescent="0.3">
      <c r="P12187" s="49"/>
      <c r="Q12187" s="48"/>
    </row>
    <row r="12188" spans="16:17" x14ac:dyDescent="0.3">
      <c r="P12188" s="49"/>
      <c r="Q12188" s="48"/>
    </row>
    <row r="12189" spans="16:17" x14ac:dyDescent="0.3">
      <c r="P12189" s="49"/>
      <c r="Q12189" s="48"/>
    </row>
    <row r="12190" spans="16:17" x14ac:dyDescent="0.3">
      <c r="P12190" s="49"/>
      <c r="Q12190" s="48"/>
    </row>
    <row r="12191" spans="16:17" x14ac:dyDescent="0.3">
      <c r="P12191" s="49"/>
      <c r="Q12191" s="48"/>
    </row>
    <row r="12192" spans="16:17" x14ac:dyDescent="0.3">
      <c r="P12192" s="49"/>
      <c r="Q12192" s="48"/>
    </row>
    <row r="12193" spans="16:17" x14ac:dyDescent="0.3">
      <c r="P12193" s="49"/>
      <c r="Q12193" s="48"/>
    </row>
    <row r="12194" spans="16:17" x14ac:dyDescent="0.3">
      <c r="P12194" s="49"/>
      <c r="Q12194" s="48"/>
    </row>
    <row r="12195" spans="16:17" x14ac:dyDescent="0.3">
      <c r="P12195" s="49"/>
      <c r="Q12195" s="48"/>
    </row>
    <row r="12196" spans="16:17" x14ac:dyDescent="0.3">
      <c r="P12196" s="49"/>
      <c r="Q12196" s="48"/>
    </row>
    <row r="12197" spans="16:17" x14ac:dyDescent="0.3">
      <c r="P12197" s="49"/>
      <c r="Q12197" s="48"/>
    </row>
    <row r="12198" spans="16:17" x14ac:dyDescent="0.3">
      <c r="P12198" s="49"/>
      <c r="Q12198" s="48"/>
    </row>
    <row r="12199" spans="16:17" x14ac:dyDescent="0.3">
      <c r="P12199" s="49"/>
      <c r="Q12199" s="48"/>
    </row>
    <row r="12200" spans="16:17" x14ac:dyDescent="0.3">
      <c r="P12200" s="49"/>
      <c r="Q12200" s="48"/>
    </row>
    <row r="12201" spans="16:17" x14ac:dyDescent="0.3">
      <c r="P12201" s="49"/>
      <c r="Q12201" s="48"/>
    </row>
    <row r="12202" spans="16:17" x14ac:dyDescent="0.3">
      <c r="P12202" s="49"/>
      <c r="Q12202" s="48"/>
    </row>
    <row r="12203" spans="16:17" x14ac:dyDescent="0.3">
      <c r="P12203" s="49"/>
      <c r="Q12203" s="48"/>
    </row>
    <row r="12204" spans="16:17" x14ac:dyDescent="0.3">
      <c r="P12204" s="49"/>
      <c r="Q12204" s="48"/>
    </row>
    <row r="12205" spans="16:17" x14ac:dyDescent="0.3">
      <c r="P12205" s="49"/>
      <c r="Q12205" s="48"/>
    </row>
    <row r="12206" spans="16:17" x14ac:dyDescent="0.3">
      <c r="P12206" s="49"/>
      <c r="Q12206" s="48"/>
    </row>
    <row r="12207" spans="16:17" x14ac:dyDescent="0.3">
      <c r="P12207" s="49"/>
      <c r="Q12207" s="48"/>
    </row>
    <row r="12208" spans="16:17" x14ac:dyDescent="0.3">
      <c r="P12208" s="49"/>
      <c r="Q12208" s="48"/>
    </row>
    <row r="12209" spans="16:17" x14ac:dyDescent="0.3">
      <c r="P12209" s="49"/>
      <c r="Q12209" s="48"/>
    </row>
    <row r="12210" spans="16:17" x14ac:dyDescent="0.3">
      <c r="P12210" s="49"/>
      <c r="Q12210" s="48"/>
    </row>
    <row r="12211" spans="16:17" x14ac:dyDescent="0.3">
      <c r="P12211" s="49"/>
      <c r="Q12211" s="48"/>
    </row>
    <row r="12212" spans="16:17" x14ac:dyDescent="0.3">
      <c r="P12212" s="49"/>
      <c r="Q12212" s="48"/>
    </row>
    <row r="12213" spans="16:17" x14ac:dyDescent="0.3">
      <c r="P12213" s="49"/>
      <c r="Q12213" s="48"/>
    </row>
    <row r="12214" spans="16:17" x14ac:dyDescent="0.3">
      <c r="P12214" s="49"/>
      <c r="Q12214" s="48"/>
    </row>
    <row r="12215" spans="16:17" x14ac:dyDescent="0.3">
      <c r="P12215" s="49"/>
      <c r="Q12215" s="48"/>
    </row>
    <row r="12216" spans="16:17" x14ac:dyDescent="0.3">
      <c r="P12216" s="49"/>
      <c r="Q12216" s="48"/>
    </row>
    <row r="12217" spans="16:17" x14ac:dyDescent="0.3">
      <c r="P12217" s="49"/>
      <c r="Q12217" s="48"/>
    </row>
    <row r="12218" spans="16:17" x14ac:dyDescent="0.3">
      <c r="P12218" s="49"/>
      <c r="Q12218" s="48"/>
    </row>
    <row r="12219" spans="16:17" x14ac:dyDescent="0.3">
      <c r="P12219" s="49"/>
      <c r="Q12219" s="48"/>
    </row>
    <row r="12220" spans="16:17" x14ac:dyDescent="0.3">
      <c r="P12220" s="49"/>
      <c r="Q12220" s="48"/>
    </row>
    <row r="12221" spans="16:17" x14ac:dyDescent="0.3">
      <c r="P12221" s="49"/>
      <c r="Q12221" s="48"/>
    </row>
    <row r="12222" spans="16:17" x14ac:dyDescent="0.3">
      <c r="P12222" s="49"/>
      <c r="Q12222" s="48"/>
    </row>
    <row r="12223" spans="16:17" x14ac:dyDescent="0.3">
      <c r="P12223" s="49"/>
      <c r="Q12223" s="48"/>
    </row>
    <row r="12224" spans="16:17" x14ac:dyDescent="0.3">
      <c r="P12224" s="49"/>
      <c r="Q12224" s="48"/>
    </row>
    <row r="12225" spans="16:17" x14ac:dyDescent="0.3">
      <c r="P12225" s="49"/>
      <c r="Q12225" s="48"/>
    </row>
    <row r="12226" spans="16:17" x14ac:dyDescent="0.3">
      <c r="P12226" s="49"/>
      <c r="Q12226" s="48"/>
    </row>
    <row r="12227" spans="16:17" x14ac:dyDescent="0.3">
      <c r="P12227" s="49"/>
      <c r="Q12227" s="48"/>
    </row>
    <row r="12228" spans="16:17" x14ac:dyDescent="0.3">
      <c r="P12228" s="49"/>
      <c r="Q12228" s="48"/>
    </row>
    <row r="12229" spans="16:17" x14ac:dyDescent="0.3">
      <c r="P12229" s="49"/>
      <c r="Q12229" s="48"/>
    </row>
    <row r="12230" spans="16:17" x14ac:dyDescent="0.3">
      <c r="P12230" s="49"/>
      <c r="Q12230" s="48"/>
    </row>
    <row r="12231" spans="16:17" x14ac:dyDescent="0.3">
      <c r="P12231" s="49"/>
      <c r="Q12231" s="48"/>
    </row>
    <row r="12232" spans="16:17" x14ac:dyDescent="0.3">
      <c r="P12232" s="49"/>
      <c r="Q12232" s="48"/>
    </row>
    <row r="12233" spans="16:17" x14ac:dyDescent="0.3">
      <c r="P12233" s="49"/>
      <c r="Q12233" s="48"/>
    </row>
    <row r="12234" spans="16:17" x14ac:dyDescent="0.3">
      <c r="P12234" s="49"/>
      <c r="Q12234" s="48"/>
    </row>
    <row r="12235" spans="16:17" x14ac:dyDescent="0.3">
      <c r="P12235" s="49"/>
      <c r="Q12235" s="48"/>
    </row>
    <row r="12236" spans="16:17" x14ac:dyDescent="0.3">
      <c r="P12236" s="49"/>
      <c r="Q12236" s="48"/>
    </row>
    <row r="12237" spans="16:17" x14ac:dyDescent="0.3">
      <c r="P12237" s="49"/>
      <c r="Q12237" s="48"/>
    </row>
    <row r="12238" spans="16:17" x14ac:dyDescent="0.3">
      <c r="P12238" s="49"/>
      <c r="Q12238" s="48"/>
    </row>
    <row r="12239" spans="16:17" x14ac:dyDescent="0.3">
      <c r="P12239" s="49"/>
      <c r="Q12239" s="48"/>
    </row>
    <row r="12240" spans="16:17" x14ac:dyDescent="0.3">
      <c r="P12240" s="49"/>
      <c r="Q12240" s="48"/>
    </row>
    <row r="12241" spans="16:17" x14ac:dyDescent="0.3">
      <c r="P12241" s="49"/>
      <c r="Q12241" s="48"/>
    </row>
    <row r="12242" spans="16:17" x14ac:dyDescent="0.3">
      <c r="P12242" s="49"/>
      <c r="Q12242" s="48"/>
    </row>
    <row r="12243" spans="16:17" x14ac:dyDescent="0.3">
      <c r="P12243" s="49"/>
      <c r="Q12243" s="48"/>
    </row>
    <row r="12244" spans="16:17" x14ac:dyDescent="0.3">
      <c r="P12244" s="49"/>
      <c r="Q12244" s="48"/>
    </row>
    <row r="12245" spans="16:17" x14ac:dyDescent="0.3">
      <c r="P12245" s="49"/>
      <c r="Q12245" s="48"/>
    </row>
    <row r="12246" spans="16:17" x14ac:dyDescent="0.3">
      <c r="P12246" s="49"/>
      <c r="Q12246" s="48"/>
    </row>
    <row r="12247" spans="16:17" x14ac:dyDescent="0.3">
      <c r="P12247" s="49"/>
      <c r="Q12247" s="48"/>
    </row>
    <row r="12248" spans="16:17" x14ac:dyDescent="0.3">
      <c r="P12248" s="49"/>
      <c r="Q12248" s="48"/>
    </row>
    <row r="12249" spans="16:17" x14ac:dyDescent="0.3">
      <c r="P12249" s="49"/>
      <c r="Q12249" s="48"/>
    </row>
    <row r="12250" spans="16:17" x14ac:dyDescent="0.3">
      <c r="P12250" s="49"/>
      <c r="Q12250" s="48"/>
    </row>
    <row r="12251" spans="16:17" x14ac:dyDescent="0.3">
      <c r="P12251" s="49"/>
      <c r="Q12251" s="48"/>
    </row>
    <row r="12252" spans="16:17" x14ac:dyDescent="0.3">
      <c r="P12252" s="49"/>
      <c r="Q12252" s="48"/>
    </row>
    <row r="12253" spans="16:17" x14ac:dyDescent="0.3">
      <c r="P12253" s="49"/>
      <c r="Q12253" s="48"/>
    </row>
    <row r="12254" spans="16:17" x14ac:dyDescent="0.3">
      <c r="P12254" s="49"/>
      <c r="Q12254" s="48"/>
    </row>
    <row r="12255" spans="16:17" x14ac:dyDescent="0.3">
      <c r="P12255" s="49"/>
      <c r="Q12255" s="48"/>
    </row>
    <row r="12256" spans="16:17" x14ac:dyDescent="0.3">
      <c r="P12256" s="49"/>
      <c r="Q12256" s="48"/>
    </row>
    <row r="12257" spans="16:17" x14ac:dyDescent="0.3">
      <c r="P12257" s="49"/>
      <c r="Q12257" s="48"/>
    </row>
    <row r="12258" spans="16:17" x14ac:dyDescent="0.3">
      <c r="P12258" s="49"/>
      <c r="Q12258" s="48"/>
    </row>
    <row r="12259" spans="16:17" x14ac:dyDescent="0.3">
      <c r="P12259" s="49"/>
      <c r="Q12259" s="48"/>
    </row>
    <row r="12260" spans="16:17" x14ac:dyDescent="0.3">
      <c r="P12260" s="49"/>
      <c r="Q12260" s="48"/>
    </row>
    <row r="12261" spans="16:17" x14ac:dyDescent="0.3">
      <c r="P12261" s="49"/>
      <c r="Q12261" s="48"/>
    </row>
    <row r="12262" spans="16:17" x14ac:dyDescent="0.3">
      <c r="P12262" s="49"/>
      <c r="Q12262" s="48"/>
    </row>
    <row r="12263" spans="16:17" x14ac:dyDescent="0.3">
      <c r="P12263" s="49"/>
      <c r="Q12263" s="48"/>
    </row>
    <row r="12264" spans="16:17" x14ac:dyDescent="0.3">
      <c r="P12264" s="49"/>
      <c r="Q12264" s="48"/>
    </row>
    <row r="12265" spans="16:17" x14ac:dyDescent="0.3">
      <c r="P12265" s="49"/>
      <c r="Q12265" s="48"/>
    </row>
    <row r="12266" spans="16:17" x14ac:dyDescent="0.3">
      <c r="P12266" s="49"/>
      <c r="Q12266" s="48"/>
    </row>
    <row r="12267" spans="16:17" x14ac:dyDescent="0.3">
      <c r="P12267" s="49"/>
      <c r="Q12267" s="48"/>
    </row>
    <row r="12268" spans="16:17" x14ac:dyDescent="0.3">
      <c r="P12268" s="49"/>
      <c r="Q12268" s="48"/>
    </row>
    <row r="12269" spans="16:17" x14ac:dyDescent="0.3">
      <c r="P12269" s="49"/>
      <c r="Q12269" s="48"/>
    </row>
    <row r="12270" spans="16:17" x14ac:dyDescent="0.3">
      <c r="P12270" s="49"/>
      <c r="Q12270" s="48"/>
    </row>
    <row r="12271" spans="16:17" x14ac:dyDescent="0.3">
      <c r="P12271" s="49"/>
      <c r="Q12271" s="48"/>
    </row>
    <row r="12272" spans="16:17" x14ac:dyDescent="0.3">
      <c r="P12272" s="49"/>
      <c r="Q12272" s="48"/>
    </row>
    <row r="12273" spans="16:17" x14ac:dyDescent="0.3">
      <c r="P12273" s="49"/>
      <c r="Q12273" s="48"/>
    </row>
    <row r="12274" spans="16:17" x14ac:dyDescent="0.3">
      <c r="P12274" s="49"/>
      <c r="Q12274" s="48"/>
    </row>
    <row r="12275" spans="16:17" x14ac:dyDescent="0.3">
      <c r="P12275" s="49"/>
      <c r="Q12275" s="48"/>
    </row>
    <row r="12276" spans="16:17" x14ac:dyDescent="0.3">
      <c r="P12276" s="49"/>
      <c r="Q12276" s="48"/>
    </row>
    <row r="12277" spans="16:17" x14ac:dyDescent="0.3">
      <c r="P12277" s="49"/>
      <c r="Q12277" s="48"/>
    </row>
    <row r="12278" spans="16:17" x14ac:dyDescent="0.3">
      <c r="P12278" s="49"/>
      <c r="Q12278" s="48"/>
    </row>
    <row r="12279" spans="16:17" x14ac:dyDescent="0.3">
      <c r="P12279" s="49"/>
      <c r="Q12279" s="48"/>
    </row>
    <row r="12280" spans="16:17" x14ac:dyDescent="0.3">
      <c r="P12280" s="49"/>
      <c r="Q12280" s="48"/>
    </row>
    <row r="12281" spans="16:17" x14ac:dyDescent="0.3">
      <c r="P12281" s="49"/>
      <c r="Q12281" s="48"/>
    </row>
    <row r="12282" spans="16:17" x14ac:dyDescent="0.3">
      <c r="P12282" s="49"/>
      <c r="Q12282" s="48"/>
    </row>
    <row r="12283" spans="16:17" x14ac:dyDescent="0.3">
      <c r="P12283" s="49"/>
      <c r="Q12283" s="48"/>
    </row>
    <row r="12284" spans="16:17" x14ac:dyDescent="0.3">
      <c r="P12284" s="49"/>
      <c r="Q12284" s="48"/>
    </row>
    <row r="12285" spans="16:17" x14ac:dyDescent="0.3">
      <c r="P12285" s="49"/>
      <c r="Q12285" s="48"/>
    </row>
    <row r="12286" spans="16:17" x14ac:dyDescent="0.3">
      <c r="P12286" s="49"/>
      <c r="Q12286" s="48"/>
    </row>
    <row r="12287" spans="16:17" x14ac:dyDescent="0.3">
      <c r="P12287" s="49"/>
      <c r="Q12287" s="48"/>
    </row>
    <row r="12288" spans="16:17" x14ac:dyDescent="0.3">
      <c r="P12288" s="49"/>
      <c r="Q12288" s="48"/>
    </row>
    <row r="12289" spans="16:17" x14ac:dyDescent="0.3">
      <c r="P12289" s="49"/>
      <c r="Q12289" s="48"/>
    </row>
    <row r="12290" spans="16:17" x14ac:dyDescent="0.3">
      <c r="P12290" s="49"/>
      <c r="Q12290" s="48"/>
    </row>
    <row r="12291" spans="16:17" x14ac:dyDescent="0.3">
      <c r="P12291" s="49"/>
      <c r="Q12291" s="48"/>
    </row>
    <row r="12292" spans="16:17" x14ac:dyDescent="0.3">
      <c r="P12292" s="49"/>
      <c r="Q12292" s="48"/>
    </row>
    <row r="12293" spans="16:17" x14ac:dyDescent="0.3">
      <c r="P12293" s="49"/>
      <c r="Q12293" s="48"/>
    </row>
    <row r="12294" spans="16:17" x14ac:dyDescent="0.3">
      <c r="P12294" s="49"/>
      <c r="Q12294" s="48"/>
    </row>
    <row r="12295" spans="16:17" x14ac:dyDescent="0.3">
      <c r="P12295" s="49"/>
      <c r="Q12295" s="48"/>
    </row>
    <row r="12296" spans="16:17" x14ac:dyDescent="0.3">
      <c r="P12296" s="49"/>
      <c r="Q12296" s="48"/>
    </row>
    <row r="12297" spans="16:17" x14ac:dyDescent="0.3">
      <c r="P12297" s="49"/>
      <c r="Q12297" s="48"/>
    </row>
    <row r="12298" spans="16:17" x14ac:dyDescent="0.3">
      <c r="P12298" s="49"/>
      <c r="Q12298" s="48"/>
    </row>
    <row r="12299" spans="16:17" x14ac:dyDescent="0.3">
      <c r="P12299" s="49"/>
      <c r="Q12299" s="48"/>
    </row>
    <row r="12300" spans="16:17" x14ac:dyDescent="0.3">
      <c r="P12300" s="49"/>
      <c r="Q12300" s="48"/>
    </row>
    <row r="12301" spans="16:17" x14ac:dyDescent="0.3">
      <c r="P12301" s="49"/>
      <c r="Q12301" s="48"/>
    </row>
    <row r="12302" spans="16:17" x14ac:dyDescent="0.3">
      <c r="P12302" s="49"/>
      <c r="Q12302" s="48"/>
    </row>
    <row r="12303" spans="16:17" x14ac:dyDescent="0.3">
      <c r="P12303" s="49"/>
      <c r="Q12303" s="48"/>
    </row>
    <row r="12304" spans="16:17" x14ac:dyDescent="0.3">
      <c r="P12304" s="49"/>
      <c r="Q12304" s="48"/>
    </row>
    <row r="12305" spans="16:17" x14ac:dyDescent="0.3">
      <c r="P12305" s="49"/>
      <c r="Q12305" s="48"/>
    </row>
    <row r="12306" spans="16:17" x14ac:dyDescent="0.3">
      <c r="P12306" s="49"/>
      <c r="Q12306" s="48"/>
    </row>
    <row r="12307" spans="16:17" x14ac:dyDescent="0.3">
      <c r="P12307" s="49"/>
      <c r="Q12307" s="48"/>
    </row>
    <row r="12308" spans="16:17" x14ac:dyDescent="0.3">
      <c r="P12308" s="49"/>
      <c r="Q12308" s="48"/>
    </row>
    <row r="12309" spans="16:17" x14ac:dyDescent="0.3">
      <c r="P12309" s="49"/>
      <c r="Q12309" s="48"/>
    </row>
    <row r="12310" spans="16:17" x14ac:dyDescent="0.3">
      <c r="P12310" s="49"/>
      <c r="Q12310" s="48"/>
    </row>
    <row r="12311" spans="16:17" x14ac:dyDescent="0.3">
      <c r="P12311" s="49"/>
      <c r="Q12311" s="48"/>
    </row>
    <row r="12312" spans="16:17" x14ac:dyDescent="0.3">
      <c r="P12312" s="49"/>
      <c r="Q12312" s="48"/>
    </row>
    <row r="12313" spans="16:17" x14ac:dyDescent="0.3">
      <c r="P12313" s="49"/>
      <c r="Q12313" s="48"/>
    </row>
    <row r="12314" spans="16:17" x14ac:dyDescent="0.3">
      <c r="P12314" s="49"/>
      <c r="Q12314" s="48"/>
    </row>
    <row r="12315" spans="16:17" x14ac:dyDescent="0.3">
      <c r="P12315" s="49"/>
      <c r="Q12315" s="48"/>
    </row>
    <row r="12316" spans="16:17" x14ac:dyDescent="0.3">
      <c r="P12316" s="49"/>
      <c r="Q12316" s="48"/>
    </row>
    <row r="12317" spans="16:17" x14ac:dyDescent="0.3">
      <c r="P12317" s="49"/>
      <c r="Q12317" s="48"/>
    </row>
    <row r="12318" spans="16:17" x14ac:dyDescent="0.3">
      <c r="P12318" s="49"/>
      <c r="Q12318" s="48"/>
    </row>
    <row r="12319" spans="16:17" x14ac:dyDescent="0.3">
      <c r="P12319" s="49"/>
      <c r="Q12319" s="48"/>
    </row>
    <row r="12320" spans="16:17" x14ac:dyDescent="0.3">
      <c r="P12320" s="49"/>
      <c r="Q12320" s="48"/>
    </row>
    <row r="12321" spans="16:17" x14ac:dyDescent="0.3">
      <c r="P12321" s="49"/>
      <c r="Q12321" s="48"/>
    </row>
    <row r="12322" spans="16:17" x14ac:dyDescent="0.3">
      <c r="P12322" s="49"/>
      <c r="Q12322" s="48"/>
    </row>
    <row r="12323" spans="16:17" x14ac:dyDescent="0.3">
      <c r="P12323" s="49"/>
      <c r="Q12323" s="48"/>
    </row>
    <row r="12324" spans="16:17" x14ac:dyDescent="0.3">
      <c r="P12324" s="49"/>
      <c r="Q12324" s="48"/>
    </row>
    <row r="12325" spans="16:17" x14ac:dyDescent="0.3">
      <c r="P12325" s="49"/>
      <c r="Q12325" s="48"/>
    </row>
    <row r="12326" spans="16:17" x14ac:dyDescent="0.3">
      <c r="P12326" s="49"/>
      <c r="Q12326" s="48"/>
    </row>
    <row r="12327" spans="16:17" x14ac:dyDescent="0.3">
      <c r="P12327" s="49"/>
      <c r="Q12327" s="48"/>
    </row>
    <row r="12328" spans="16:17" x14ac:dyDescent="0.3">
      <c r="P12328" s="49"/>
      <c r="Q12328" s="48"/>
    </row>
    <row r="12329" spans="16:17" x14ac:dyDescent="0.3">
      <c r="P12329" s="49"/>
      <c r="Q12329" s="48"/>
    </row>
    <row r="12330" spans="16:17" x14ac:dyDescent="0.3">
      <c r="P12330" s="49"/>
      <c r="Q12330" s="48"/>
    </row>
    <row r="12331" spans="16:17" x14ac:dyDescent="0.3">
      <c r="P12331" s="49"/>
      <c r="Q12331" s="48"/>
    </row>
    <row r="12332" spans="16:17" x14ac:dyDescent="0.3">
      <c r="P12332" s="49"/>
      <c r="Q12332" s="48"/>
    </row>
    <row r="12333" spans="16:17" x14ac:dyDescent="0.3">
      <c r="P12333" s="49"/>
      <c r="Q12333" s="48"/>
    </row>
    <row r="12334" spans="16:17" x14ac:dyDescent="0.3">
      <c r="P12334" s="49"/>
      <c r="Q12334" s="48"/>
    </row>
    <row r="12335" spans="16:17" x14ac:dyDescent="0.3">
      <c r="P12335" s="49"/>
      <c r="Q12335" s="48"/>
    </row>
    <row r="12336" spans="16:17" x14ac:dyDescent="0.3">
      <c r="P12336" s="49"/>
      <c r="Q12336" s="48"/>
    </row>
    <row r="12337" spans="16:17" x14ac:dyDescent="0.3">
      <c r="P12337" s="49"/>
      <c r="Q12337" s="48"/>
    </row>
    <row r="12338" spans="16:17" x14ac:dyDescent="0.3">
      <c r="P12338" s="49"/>
      <c r="Q12338" s="48"/>
    </row>
    <row r="12339" spans="16:17" x14ac:dyDescent="0.3">
      <c r="P12339" s="49"/>
      <c r="Q12339" s="48"/>
    </row>
    <row r="12340" spans="16:17" x14ac:dyDescent="0.3">
      <c r="P12340" s="49"/>
      <c r="Q12340" s="48"/>
    </row>
    <row r="12341" spans="16:17" x14ac:dyDescent="0.3">
      <c r="P12341" s="49"/>
      <c r="Q12341" s="48"/>
    </row>
    <row r="12342" spans="16:17" x14ac:dyDescent="0.3">
      <c r="P12342" s="49"/>
      <c r="Q12342" s="48"/>
    </row>
    <row r="12343" spans="16:17" x14ac:dyDescent="0.3">
      <c r="P12343" s="49"/>
      <c r="Q12343" s="48"/>
    </row>
    <row r="12344" spans="16:17" x14ac:dyDescent="0.3">
      <c r="P12344" s="49"/>
      <c r="Q12344" s="48"/>
    </row>
    <row r="12345" spans="16:17" x14ac:dyDescent="0.3">
      <c r="P12345" s="49"/>
      <c r="Q12345" s="48"/>
    </row>
    <row r="12346" spans="16:17" x14ac:dyDescent="0.3">
      <c r="P12346" s="49"/>
      <c r="Q12346" s="48"/>
    </row>
    <row r="12347" spans="16:17" x14ac:dyDescent="0.3">
      <c r="P12347" s="49"/>
      <c r="Q12347" s="48"/>
    </row>
    <row r="12348" spans="16:17" x14ac:dyDescent="0.3">
      <c r="P12348" s="49"/>
      <c r="Q12348" s="48"/>
    </row>
    <row r="12349" spans="16:17" x14ac:dyDescent="0.3">
      <c r="P12349" s="49"/>
      <c r="Q12349" s="48"/>
    </row>
    <row r="12350" spans="16:17" x14ac:dyDescent="0.3">
      <c r="P12350" s="49"/>
      <c r="Q12350" s="48"/>
    </row>
    <row r="12351" spans="16:17" x14ac:dyDescent="0.3">
      <c r="P12351" s="49"/>
      <c r="Q12351" s="48"/>
    </row>
    <row r="12352" spans="16:17" x14ac:dyDescent="0.3">
      <c r="P12352" s="49"/>
      <c r="Q12352" s="48"/>
    </row>
    <row r="12353" spans="16:17" x14ac:dyDescent="0.3">
      <c r="P12353" s="49"/>
      <c r="Q12353" s="48"/>
    </row>
    <row r="12354" spans="16:17" x14ac:dyDescent="0.3">
      <c r="P12354" s="49"/>
      <c r="Q12354" s="48"/>
    </row>
    <row r="12355" spans="16:17" x14ac:dyDescent="0.3">
      <c r="P12355" s="49"/>
      <c r="Q12355" s="48"/>
    </row>
    <row r="12356" spans="16:17" x14ac:dyDescent="0.3">
      <c r="P12356" s="49"/>
      <c r="Q12356" s="48"/>
    </row>
    <row r="12357" spans="16:17" x14ac:dyDescent="0.3">
      <c r="P12357" s="49"/>
      <c r="Q12357" s="48"/>
    </row>
    <row r="12358" spans="16:17" x14ac:dyDescent="0.3">
      <c r="P12358" s="49"/>
      <c r="Q12358" s="48"/>
    </row>
    <row r="12359" spans="16:17" x14ac:dyDescent="0.3">
      <c r="P12359" s="49"/>
      <c r="Q12359" s="48"/>
    </row>
    <row r="12360" spans="16:17" x14ac:dyDescent="0.3">
      <c r="P12360" s="49"/>
      <c r="Q12360" s="48"/>
    </row>
    <row r="12361" spans="16:17" x14ac:dyDescent="0.3">
      <c r="P12361" s="49"/>
      <c r="Q12361" s="48"/>
    </row>
    <row r="12362" spans="16:17" x14ac:dyDescent="0.3">
      <c r="P12362" s="49"/>
      <c r="Q12362" s="48"/>
    </row>
    <row r="12363" spans="16:17" x14ac:dyDescent="0.3">
      <c r="P12363" s="49"/>
      <c r="Q12363" s="48"/>
    </row>
    <row r="12364" spans="16:17" x14ac:dyDescent="0.3">
      <c r="P12364" s="49"/>
      <c r="Q12364" s="48"/>
    </row>
    <row r="12365" spans="16:17" x14ac:dyDescent="0.3">
      <c r="P12365" s="49"/>
      <c r="Q12365" s="48"/>
    </row>
    <row r="12366" spans="16:17" x14ac:dyDescent="0.3">
      <c r="P12366" s="49"/>
      <c r="Q12366" s="48"/>
    </row>
    <row r="12367" spans="16:17" x14ac:dyDescent="0.3">
      <c r="P12367" s="49"/>
      <c r="Q12367" s="48"/>
    </row>
    <row r="12368" spans="16:17" x14ac:dyDescent="0.3">
      <c r="P12368" s="49"/>
      <c r="Q12368" s="48"/>
    </row>
    <row r="12369" spans="16:17" x14ac:dyDescent="0.3">
      <c r="P12369" s="49"/>
      <c r="Q12369" s="48"/>
    </row>
    <row r="12370" spans="16:17" x14ac:dyDescent="0.3">
      <c r="P12370" s="49"/>
      <c r="Q12370" s="48"/>
    </row>
    <row r="12371" spans="16:17" x14ac:dyDescent="0.3">
      <c r="P12371" s="49"/>
      <c r="Q12371" s="48"/>
    </row>
    <row r="12372" spans="16:17" x14ac:dyDescent="0.3">
      <c r="P12372" s="49"/>
      <c r="Q12372" s="48"/>
    </row>
    <row r="12373" spans="16:17" x14ac:dyDescent="0.3">
      <c r="P12373" s="49"/>
      <c r="Q12373" s="48"/>
    </row>
    <row r="12374" spans="16:17" x14ac:dyDescent="0.3">
      <c r="P12374" s="49"/>
      <c r="Q12374" s="48"/>
    </row>
    <row r="12375" spans="16:17" x14ac:dyDescent="0.3">
      <c r="P12375" s="49"/>
      <c r="Q12375" s="48"/>
    </row>
    <row r="12376" spans="16:17" x14ac:dyDescent="0.3">
      <c r="P12376" s="49"/>
      <c r="Q12376" s="48"/>
    </row>
    <row r="12377" spans="16:17" x14ac:dyDescent="0.3">
      <c r="P12377" s="49"/>
      <c r="Q12377" s="48"/>
    </row>
    <row r="12378" spans="16:17" x14ac:dyDescent="0.3">
      <c r="P12378" s="49"/>
      <c r="Q12378" s="48"/>
    </row>
    <row r="12379" spans="16:17" x14ac:dyDescent="0.3">
      <c r="P12379" s="49"/>
      <c r="Q12379" s="48"/>
    </row>
    <row r="12380" spans="16:17" x14ac:dyDescent="0.3">
      <c r="P12380" s="49"/>
      <c r="Q12380" s="48"/>
    </row>
    <row r="12381" spans="16:17" x14ac:dyDescent="0.3">
      <c r="P12381" s="49"/>
      <c r="Q12381" s="48"/>
    </row>
    <row r="12382" spans="16:17" x14ac:dyDescent="0.3">
      <c r="P12382" s="49"/>
      <c r="Q12382" s="48"/>
    </row>
    <row r="12383" spans="16:17" x14ac:dyDescent="0.3">
      <c r="P12383" s="49"/>
      <c r="Q12383" s="48"/>
    </row>
    <row r="12384" spans="16:17" x14ac:dyDescent="0.3">
      <c r="P12384" s="49"/>
      <c r="Q12384" s="48"/>
    </row>
    <row r="12385" spans="16:17" x14ac:dyDescent="0.3">
      <c r="P12385" s="49"/>
      <c r="Q12385" s="48"/>
    </row>
    <row r="12386" spans="16:17" x14ac:dyDescent="0.3">
      <c r="P12386" s="49"/>
      <c r="Q12386" s="48"/>
    </row>
    <row r="12387" spans="16:17" x14ac:dyDescent="0.3">
      <c r="P12387" s="49"/>
      <c r="Q12387" s="48"/>
    </row>
    <row r="12388" spans="16:17" x14ac:dyDescent="0.3">
      <c r="P12388" s="49"/>
      <c r="Q12388" s="48"/>
    </row>
    <row r="12389" spans="16:17" x14ac:dyDescent="0.3">
      <c r="P12389" s="49"/>
      <c r="Q12389" s="48"/>
    </row>
    <row r="12390" spans="16:17" x14ac:dyDescent="0.3">
      <c r="P12390" s="49"/>
      <c r="Q12390" s="48"/>
    </row>
    <row r="12391" spans="16:17" x14ac:dyDescent="0.3">
      <c r="P12391" s="49"/>
      <c r="Q12391" s="48"/>
    </row>
    <row r="12392" spans="16:17" x14ac:dyDescent="0.3">
      <c r="P12392" s="49"/>
      <c r="Q12392" s="48"/>
    </row>
    <row r="12393" spans="16:17" x14ac:dyDescent="0.3">
      <c r="P12393" s="49"/>
      <c r="Q12393" s="48"/>
    </row>
    <row r="12394" spans="16:17" x14ac:dyDescent="0.3">
      <c r="P12394" s="49"/>
      <c r="Q12394" s="48"/>
    </row>
    <row r="12395" spans="16:17" x14ac:dyDescent="0.3">
      <c r="P12395" s="49"/>
      <c r="Q12395" s="48"/>
    </row>
    <row r="12396" spans="16:17" x14ac:dyDescent="0.3">
      <c r="P12396" s="49"/>
      <c r="Q12396" s="48"/>
    </row>
    <row r="12397" spans="16:17" x14ac:dyDescent="0.3">
      <c r="P12397" s="49"/>
      <c r="Q12397" s="48"/>
    </row>
    <row r="12398" spans="16:17" x14ac:dyDescent="0.3">
      <c r="P12398" s="49"/>
      <c r="Q12398" s="48"/>
    </row>
    <row r="12399" spans="16:17" x14ac:dyDescent="0.3">
      <c r="P12399" s="49"/>
      <c r="Q12399" s="48"/>
    </row>
    <row r="12400" spans="16:17" x14ac:dyDescent="0.3">
      <c r="P12400" s="49"/>
      <c r="Q12400" s="48"/>
    </row>
    <row r="12401" spans="16:17" x14ac:dyDescent="0.3">
      <c r="P12401" s="49"/>
      <c r="Q12401" s="48"/>
    </row>
    <row r="12402" spans="16:17" x14ac:dyDescent="0.3">
      <c r="P12402" s="49"/>
      <c r="Q12402" s="48"/>
    </row>
    <row r="12403" spans="16:17" x14ac:dyDescent="0.3">
      <c r="P12403" s="49"/>
      <c r="Q12403" s="48"/>
    </row>
    <row r="12404" spans="16:17" x14ac:dyDescent="0.3">
      <c r="P12404" s="49"/>
      <c r="Q12404" s="48"/>
    </row>
    <row r="12405" spans="16:17" x14ac:dyDescent="0.3">
      <c r="P12405" s="49"/>
      <c r="Q12405" s="48"/>
    </row>
    <row r="12406" spans="16:17" x14ac:dyDescent="0.3">
      <c r="P12406" s="49"/>
      <c r="Q12406" s="48"/>
    </row>
    <row r="12407" spans="16:17" x14ac:dyDescent="0.3">
      <c r="P12407" s="49"/>
      <c r="Q12407" s="48"/>
    </row>
    <row r="12408" spans="16:17" x14ac:dyDescent="0.3">
      <c r="P12408" s="49"/>
      <c r="Q12408" s="48"/>
    </row>
    <row r="12409" spans="16:17" x14ac:dyDescent="0.3">
      <c r="P12409" s="49"/>
      <c r="Q12409" s="48"/>
    </row>
    <row r="12410" spans="16:17" x14ac:dyDescent="0.3">
      <c r="P12410" s="49"/>
      <c r="Q12410" s="48"/>
    </row>
    <row r="12411" spans="16:17" x14ac:dyDescent="0.3">
      <c r="P12411" s="49"/>
      <c r="Q12411" s="48"/>
    </row>
    <row r="12412" spans="16:17" x14ac:dyDescent="0.3">
      <c r="P12412" s="49"/>
      <c r="Q12412" s="48"/>
    </row>
    <row r="12413" spans="16:17" x14ac:dyDescent="0.3">
      <c r="P12413" s="49"/>
      <c r="Q12413" s="48"/>
    </row>
    <row r="12414" spans="16:17" x14ac:dyDescent="0.3">
      <c r="P12414" s="49"/>
      <c r="Q12414" s="48"/>
    </row>
    <row r="12415" spans="16:17" x14ac:dyDescent="0.3">
      <c r="P12415" s="49"/>
      <c r="Q12415" s="48"/>
    </row>
    <row r="12416" spans="16:17" x14ac:dyDescent="0.3">
      <c r="P12416" s="49"/>
      <c r="Q12416" s="48"/>
    </row>
    <row r="12417" spans="16:17" x14ac:dyDescent="0.3">
      <c r="P12417" s="49"/>
      <c r="Q12417" s="48"/>
    </row>
    <row r="12418" spans="16:17" x14ac:dyDescent="0.3">
      <c r="P12418" s="49"/>
      <c r="Q12418" s="48"/>
    </row>
    <row r="12419" spans="16:17" x14ac:dyDescent="0.3">
      <c r="P12419" s="49"/>
      <c r="Q12419" s="48"/>
    </row>
    <row r="12420" spans="16:17" x14ac:dyDescent="0.3">
      <c r="P12420" s="49"/>
      <c r="Q12420" s="48"/>
    </row>
    <row r="12421" spans="16:17" x14ac:dyDescent="0.3">
      <c r="P12421" s="49"/>
      <c r="Q12421" s="48"/>
    </row>
    <row r="12422" spans="16:17" x14ac:dyDescent="0.3">
      <c r="P12422" s="49"/>
      <c r="Q12422" s="48"/>
    </row>
    <row r="12423" spans="16:17" x14ac:dyDescent="0.3">
      <c r="P12423" s="49"/>
      <c r="Q12423" s="48"/>
    </row>
    <row r="12424" spans="16:17" x14ac:dyDescent="0.3">
      <c r="P12424" s="49"/>
      <c r="Q12424" s="48"/>
    </row>
    <row r="12425" spans="16:17" x14ac:dyDescent="0.3">
      <c r="P12425" s="49"/>
      <c r="Q12425" s="48"/>
    </row>
    <row r="12426" spans="16:17" x14ac:dyDescent="0.3">
      <c r="P12426" s="49"/>
      <c r="Q12426" s="48"/>
    </row>
    <row r="12427" spans="16:17" x14ac:dyDescent="0.3">
      <c r="P12427" s="49"/>
      <c r="Q12427" s="48"/>
    </row>
    <row r="12428" spans="16:17" x14ac:dyDescent="0.3">
      <c r="P12428" s="49"/>
      <c r="Q12428" s="48"/>
    </row>
    <row r="12429" spans="16:17" x14ac:dyDescent="0.3">
      <c r="P12429" s="49"/>
      <c r="Q12429" s="48"/>
    </row>
    <row r="12430" spans="16:17" x14ac:dyDescent="0.3">
      <c r="P12430" s="49"/>
      <c r="Q12430" s="48"/>
    </row>
    <row r="12431" spans="16:17" x14ac:dyDescent="0.3">
      <c r="P12431" s="49"/>
      <c r="Q12431" s="48"/>
    </row>
    <row r="12432" spans="16:17" x14ac:dyDescent="0.3">
      <c r="P12432" s="49"/>
      <c r="Q12432" s="48"/>
    </row>
    <row r="12433" spans="16:17" x14ac:dyDescent="0.3">
      <c r="P12433" s="49"/>
      <c r="Q12433" s="48"/>
    </row>
    <row r="12434" spans="16:17" x14ac:dyDescent="0.3">
      <c r="P12434" s="49"/>
      <c r="Q12434" s="48"/>
    </row>
    <row r="12435" spans="16:17" x14ac:dyDescent="0.3">
      <c r="P12435" s="49"/>
      <c r="Q12435" s="48"/>
    </row>
    <row r="12436" spans="16:17" x14ac:dyDescent="0.3">
      <c r="P12436" s="49"/>
      <c r="Q12436" s="48"/>
    </row>
    <row r="12437" spans="16:17" x14ac:dyDescent="0.3">
      <c r="P12437" s="49"/>
      <c r="Q12437" s="48"/>
    </row>
    <row r="12438" spans="16:17" x14ac:dyDescent="0.3">
      <c r="P12438" s="49"/>
      <c r="Q12438" s="48"/>
    </row>
    <row r="12439" spans="16:17" x14ac:dyDescent="0.3">
      <c r="P12439" s="49"/>
      <c r="Q12439" s="48"/>
    </row>
    <row r="12440" spans="16:17" x14ac:dyDescent="0.3">
      <c r="P12440" s="49"/>
      <c r="Q12440" s="48"/>
    </row>
    <row r="12441" spans="16:17" x14ac:dyDescent="0.3">
      <c r="P12441" s="49"/>
      <c r="Q12441" s="48"/>
    </row>
    <row r="12442" spans="16:17" x14ac:dyDescent="0.3">
      <c r="P12442" s="49"/>
      <c r="Q12442" s="48"/>
    </row>
    <row r="12443" spans="16:17" x14ac:dyDescent="0.3">
      <c r="P12443" s="49"/>
      <c r="Q12443" s="48"/>
    </row>
    <row r="12444" spans="16:17" x14ac:dyDescent="0.3">
      <c r="P12444" s="49"/>
      <c r="Q12444" s="48"/>
    </row>
    <row r="12445" spans="16:17" x14ac:dyDescent="0.3">
      <c r="P12445" s="49"/>
      <c r="Q12445" s="48"/>
    </row>
    <row r="12446" spans="16:17" x14ac:dyDescent="0.3">
      <c r="P12446" s="49"/>
      <c r="Q12446" s="48"/>
    </row>
    <row r="12447" spans="16:17" x14ac:dyDescent="0.3">
      <c r="P12447" s="49"/>
      <c r="Q12447" s="48"/>
    </row>
    <row r="12448" spans="16:17" x14ac:dyDescent="0.3">
      <c r="P12448" s="49"/>
      <c r="Q12448" s="48"/>
    </row>
    <row r="12449" spans="16:17" x14ac:dyDescent="0.3">
      <c r="P12449" s="49"/>
      <c r="Q12449" s="48"/>
    </row>
    <row r="12450" spans="16:17" x14ac:dyDescent="0.3">
      <c r="P12450" s="49"/>
      <c r="Q12450" s="48"/>
    </row>
    <row r="12451" spans="16:17" x14ac:dyDescent="0.3">
      <c r="P12451" s="49"/>
      <c r="Q12451" s="48"/>
    </row>
    <row r="12452" spans="16:17" x14ac:dyDescent="0.3">
      <c r="P12452" s="49"/>
      <c r="Q12452" s="48"/>
    </row>
    <row r="12453" spans="16:17" x14ac:dyDescent="0.3">
      <c r="P12453" s="49"/>
      <c r="Q12453" s="48"/>
    </row>
    <row r="12454" spans="16:17" x14ac:dyDescent="0.3">
      <c r="P12454" s="49"/>
      <c r="Q12454" s="48"/>
    </row>
    <row r="12455" spans="16:17" x14ac:dyDescent="0.3">
      <c r="P12455" s="49"/>
      <c r="Q12455" s="48"/>
    </row>
    <row r="12456" spans="16:17" x14ac:dyDescent="0.3">
      <c r="P12456" s="49"/>
      <c r="Q12456" s="48"/>
    </row>
    <row r="12457" spans="16:17" x14ac:dyDescent="0.3">
      <c r="P12457" s="49"/>
      <c r="Q12457" s="48"/>
    </row>
    <row r="12458" spans="16:17" x14ac:dyDescent="0.3">
      <c r="P12458" s="49"/>
      <c r="Q12458" s="48"/>
    </row>
    <row r="12459" spans="16:17" x14ac:dyDescent="0.3">
      <c r="P12459" s="49"/>
      <c r="Q12459" s="48"/>
    </row>
    <row r="12460" spans="16:17" x14ac:dyDescent="0.3">
      <c r="P12460" s="49"/>
      <c r="Q12460" s="48"/>
    </row>
    <row r="12461" spans="16:17" x14ac:dyDescent="0.3">
      <c r="P12461" s="49"/>
      <c r="Q12461" s="48"/>
    </row>
    <row r="12462" spans="16:17" x14ac:dyDescent="0.3">
      <c r="P12462" s="49"/>
      <c r="Q12462" s="48"/>
    </row>
    <row r="12463" spans="16:17" x14ac:dyDescent="0.3">
      <c r="P12463" s="49"/>
      <c r="Q12463" s="48"/>
    </row>
    <row r="12464" spans="16:17" x14ac:dyDescent="0.3">
      <c r="P12464" s="49"/>
      <c r="Q12464" s="48"/>
    </row>
    <row r="12465" spans="16:17" x14ac:dyDescent="0.3">
      <c r="P12465" s="49"/>
      <c r="Q12465" s="48"/>
    </row>
    <row r="12466" spans="16:17" x14ac:dyDescent="0.3">
      <c r="P12466" s="49"/>
      <c r="Q12466" s="48"/>
    </row>
    <row r="12467" spans="16:17" x14ac:dyDescent="0.3">
      <c r="P12467" s="49"/>
      <c r="Q12467" s="48"/>
    </row>
    <row r="12468" spans="16:17" x14ac:dyDescent="0.3">
      <c r="P12468" s="49"/>
      <c r="Q12468" s="48"/>
    </row>
    <row r="12469" spans="16:17" x14ac:dyDescent="0.3">
      <c r="P12469" s="49"/>
      <c r="Q12469" s="48"/>
    </row>
    <row r="12470" spans="16:17" x14ac:dyDescent="0.3">
      <c r="P12470" s="49"/>
      <c r="Q12470" s="48"/>
    </row>
    <row r="12471" spans="16:17" x14ac:dyDescent="0.3">
      <c r="P12471" s="49"/>
      <c r="Q12471" s="48"/>
    </row>
    <row r="12472" spans="16:17" x14ac:dyDescent="0.3">
      <c r="P12472" s="49"/>
      <c r="Q12472" s="48"/>
    </row>
    <row r="12473" spans="16:17" x14ac:dyDescent="0.3">
      <c r="P12473" s="49"/>
      <c r="Q12473" s="48"/>
    </row>
    <row r="12474" spans="16:17" x14ac:dyDescent="0.3">
      <c r="P12474" s="49"/>
      <c r="Q12474" s="48"/>
    </row>
    <row r="12475" spans="16:17" x14ac:dyDescent="0.3">
      <c r="P12475" s="49"/>
      <c r="Q12475" s="48"/>
    </row>
    <row r="12476" spans="16:17" x14ac:dyDescent="0.3">
      <c r="P12476" s="49"/>
      <c r="Q12476" s="48"/>
    </row>
    <row r="12477" spans="16:17" x14ac:dyDescent="0.3">
      <c r="P12477" s="49"/>
      <c r="Q12477" s="48"/>
    </row>
    <row r="12478" spans="16:17" x14ac:dyDescent="0.3">
      <c r="P12478" s="49"/>
      <c r="Q12478" s="48"/>
    </row>
    <row r="12479" spans="16:17" x14ac:dyDescent="0.3">
      <c r="P12479" s="49"/>
      <c r="Q12479" s="48"/>
    </row>
    <row r="12480" spans="16:17" x14ac:dyDescent="0.3">
      <c r="P12480" s="49"/>
      <c r="Q12480" s="48"/>
    </row>
    <row r="12481" spans="16:17" x14ac:dyDescent="0.3">
      <c r="P12481" s="49"/>
      <c r="Q12481" s="48"/>
    </row>
    <row r="12482" spans="16:17" x14ac:dyDescent="0.3">
      <c r="P12482" s="49"/>
      <c r="Q12482" s="48"/>
    </row>
    <row r="12483" spans="16:17" x14ac:dyDescent="0.3">
      <c r="P12483" s="49"/>
      <c r="Q12483" s="48"/>
    </row>
    <row r="12484" spans="16:17" x14ac:dyDescent="0.3">
      <c r="P12484" s="49"/>
      <c r="Q12484" s="48"/>
    </row>
    <row r="12485" spans="16:17" x14ac:dyDescent="0.3">
      <c r="P12485" s="49"/>
      <c r="Q12485" s="48"/>
    </row>
    <row r="12486" spans="16:17" x14ac:dyDescent="0.3">
      <c r="P12486" s="49"/>
      <c r="Q12486" s="48"/>
    </row>
    <row r="12487" spans="16:17" x14ac:dyDescent="0.3">
      <c r="P12487" s="49"/>
      <c r="Q12487" s="48"/>
    </row>
    <row r="12488" spans="16:17" x14ac:dyDescent="0.3">
      <c r="P12488" s="49"/>
      <c r="Q12488" s="48"/>
    </row>
    <row r="12489" spans="16:17" x14ac:dyDescent="0.3">
      <c r="P12489" s="49"/>
      <c r="Q12489" s="48"/>
    </row>
    <row r="12490" spans="16:17" x14ac:dyDescent="0.3">
      <c r="P12490" s="49"/>
      <c r="Q12490" s="48"/>
    </row>
    <row r="12491" spans="16:17" x14ac:dyDescent="0.3">
      <c r="P12491" s="49"/>
      <c r="Q12491" s="48"/>
    </row>
    <row r="12492" spans="16:17" x14ac:dyDescent="0.3">
      <c r="P12492" s="49"/>
      <c r="Q12492" s="48"/>
    </row>
    <row r="12493" spans="16:17" x14ac:dyDescent="0.3">
      <c r="P12493" s="49"/>
      <c r="Q12493" s="48"/>
    </row>
    <row r="12494" spans="16:17" x14ac:dyDescent="0.3">
      <c r="P12494" s="49"/>
      <c r="Q12494" s="48"/>
    </row>
    <row r="12495" spans="16:17" x14ac:dyDescent="0.3">
      <c r="P12495" s="49"/>
      <c r="Q12495" s="48"/>
    </row>
    <row r="12496" spans="16:17" x14ac:dyDescent="0.3">
      <c r="P12496" s="49"/>
      <c r="Q12496" s="48"/>
    </row>
    <row r="12497" spans="16:17" x14ac:dyDescent="0.3">
      <c r="P12497" s="49"/>
      <c r="Q12497" s="48"/>
    </row>
    <row r="12498" spans="16:17" x14ac:dyDescent="0.3">
      <c r="P12498" s="49"/>
      <c r="Q12498" s="48"/>
    </row>
    <row r="12499" spans="16:17" x14ac:dyDescent="0.3">
      <c r="P12499" s="49"/>
      <c r="Q12499" s="48"/>
    </row>
    <row r="12500" spans="16:17" x14ac:dyDescent="0.3">
      <c r="P12500" s="49"/>
      <c r="Q12500" s="48"/>
    </row>
    <row r="12501" spans="16:17" x14ac:dyDescent="0.3">
      <c r="P12501" s="49"/>
      <c r="Q12501" s="48"/>
    </row>
    <row r="12502" spans="16:17" x14ac:dyDescent="0.3">
      <c r="P12502" s="49"/>
      <c r="Q12502" s="48"/>
    </row>
    <row r="12503" spans="16:17" x14ac:dyDescent="0.3">
      <c r="P12503" s="49"/>
      <c r="Q12503" s="48"/>
    </row>
    <row r="12504" spans="16:17" x14ac:dyDescent="0.3">
      <c r="P12504" s="49"/>
      <c r="Q12504" s="48"/>
    </row>
    <row r="12505" spans="16:17" x14ac:dyDescent="0.3">
      <c r="P12505" s="49"/>
      <c r="Q12505" s="48"/>
    </row>
    <row r="12506" spans="16:17" x14ac:dyDescent="0.3">
      <c r="P12506" s="49"/>
      <c r="Q12506" s="48"/>
    </row>
    <row r="12507" spans="16:17" x14ac:dyDescent="0.3">
      <c r="P12507" s="49"/>
      <c r="Q12507" s="48"/>
    </row>
    <row r="12508" spans="16:17" x14ac:dyDescent="0.3">
      <c r="P12508" s="49"/>
      <c r="Q12508" s="48"/>
    </row>
    <row r="12509" spans="16:17" x14ac:dyDescent="0.3">
      <c r="P12509" s="49"/>
      <c r="Q12509" s="48"/>
    </row>
    <row r="12510" spans="16:17" x14ac:dyDescent="0.3">
      <c r="P12510" s="49"/>
      <c r="Q12510" s="48"/>
    </row>
    <row r="12511" spans="16:17" x14ac:dyDescent="0.3">
      <c r="P12511" s="49"/>
      <c r="Q12511" s="48"/>
    </row>
    <row r="12512" spans="16:17" x14ac:dyDescent="0.3">
      <c r="P12512" s="49"/>
      <c r="Q12512" s="48"/>
    </row>
    <row r="12513" spans="16:17" x14ac:dyDescent="0.3">
      <c r="P12513" s="49"/>
      <c r="Q12513" s="48"/>
    </row>
    <row r="12514" spans="16:17" x14ac:dyDescent="0.3">
      <c r="P12514" s="49"/>
      <c r="Q12514" s="48"/>
    </row>
    <row r="12515" spans="16:17" x14ac:dyDescent="0.3">
      <c r="P12515" s="49"/>
      <c r="Q12515" s="48"/>
    </row>
    <row r="12516" spans="16:17" x14ac:dyDescent="0.3">
      <c r="P12516" s="49"/>
      <c r="Q12516" s="48"/>
    </row>
    <row r="12517" spans="16:17" x14ac:dyDescent="0.3">
      <c r="P12517" s="49"/>
      <c r="Q12517" s="48"/>
    </row>
    <row r="12518" spans="16:17" x14ac:dyDescent="0.3">
      <c r="P12518" s="49"/>
      <c r="Q12518" s="48"/>
    </row>
    <row r="12519" spans="16:17" x14ac:dyDescent="0.3">
      <c r="P12519" s="49"/>
      <c r="Q12519" s="48"/>
    </row>
    <row r="12520" spans="16:17" x14ac:dyDescent="0.3">
      <c r="P12520" s="49"/>
      <c r="Q12520" s="48"/>
    </row>
    <row r="12521" spans="16:17" x14ac:dyDescent="0.3">
      <c r="P12521" s="49"/>
      <c r="Q12521" s="48"/>
    </row>
    <row r="12522" spans="16:17" x14ac:dyDescent="0.3">
      <c r="P12522" s="49"/>
      <c r="Q12522" s="48"/>
    </row>
    <row r="12523" spans="16:17" x14ac:dyDescent="0.3">
      <c r="P12523" s="49"/>
      <c r="Q12523" s="48"/>
    </row>
    <row r="12524" spans="16:17" x14ac:dyDescent="0.3">
      <c r="P12524" s="49"/>
      <c r="Q12524" s="48"/>
    </row>
    <row r="12525" spans="16:17" x14ac:dyDescent="0.3">
      <c r="P12525" s="49"/>
      <c r="Q12525" s="48"/>
    </row>
    <row r="12526" spans="16:17" x14ac:dyDescent="0.3">
      <c r="P12526" s="49"/>
      <c r="Q12526" s="48"/>
    </row>
    <row r="12527" spans="16:17" x14ac:dyDescent="0.3">
      <c r="P12527" s="49"/>
      <c r="Q12527" s="48"/>
    </row>
    <row r="12528" spans="16:17" x14ac:dyDescent="0.3">
      <c r="P12528" s="49"/>
      <c r="Q12528" s="48"/>
    </row>
    <row r="12529" spans="16:17" x14ac:dyDescent="0.3">
      <c r="P12529" s="49"/>
      <c r="Q12529" s="48"/>
    </row>
    <row r="12530" spans="16:17" x14ac:dyDescent="0.3">
      <c r="P12530" s="49"/>
      <c r="Q12530" s="48"/>
    </row>
    <row r="12531" spans="16:17" x14ac:dyDescent="0.3">
      <c r="P12531" s="49"/>
      <c r="Q12531" s="48"/>
    </row>
    <row r="12532" spans="16:17" x14ac:dyDescent="0.3">
      <c r="P12532" s="49"/>
      <c r="Q12532" s="48"/>
    </row>
    <row r="12533" spans="16:17" x14ac:dyDescent="0.3">
      <c r="P12533" s="49"/>
      <c r="Q12533" s="48"/>
    </row>
    <row r="12534" spans="16:17" x14ac:dyDescent="0.3">
      <c r="P12534" s="49"/>
      <c r="Q12534" s="48"/>
    </row>
    <row r="12535" spans="16:17" x14ac:dyDescent="0.3">
      <c r="P12535" s="49"/>
      <c r="Q12535" s="48"/>
    </row>
    <row r="12536" spans="16:17" x14ac:dyDescent="0.3">
      <c r="P12536" s="49"/>
      <c r="Q12536" s="48"/>
    </row>
    <row r="12537" spans="16:17" x14ac:dyDescent="0.3">
      <c r="P12537" s="49"/>
      <c r="Q12537" s="48"/>
    </row>
    <row r="12538" spans="16:17" x14ac:dyDescent="0.3">
      <c r="P12538" s="49"/>
      <c r="Q12538" s="48"/>
    </row>
    <row r="12539" spans="16:17" x14ac:dyDescent="0.3">
      <c r="P12539" s="49"/>
      <c r="Q12539" s="48"/>
    </row>
    <row r="12540" spans="16:17" x14ac:dyDescent="0.3">
      <c r="P12540" s="49"/>
      <c r="Q12540" s="48"/>
    </row>
    <row r="12541" spans="16:17" x14ac:dyDescent="0.3">
      <c r="P12541" s="49"/>
      <c r="Q12541" s="48"/>
    </row>
    <row r="12542" spans="16:17" x14ac:dyDescent="0.3">
      <c r="P12542" s="49"/>
      <c r="Q12542" s="48"/>
    </row>
    <row r="12543" spans="16:17" x14ac:dyDescent="0.3">
      <c r="P12543" s="49"/>
      <c r="Q12543" s="48"/>
    </row>
    <row r="12544" spans="16:17" x14ac:dyDescent="0.3">
      <c r="P12544" s="49"/>
      <c r="Q12544" s="48"/>
    </row>
    <row r="12545" spans="16:17" x14ac:dyDescent="0.3">
      <c r="P12545" s="49"/>
      <c r="Q12545" s="48"/>
    </row>
    <row r="12546" spans="16:17" x14ac:dyDescent="0.3">
      <c r="P12546" s="49"/>
      <c r="Q12546" s="48"/>
    </row>
    <row r="12547" spans="16:17" x14ac:dyDescent="0.3">
      <c r="P12547" s="49"/>
      <c r="Q12547" s="48"/>
    </row>
    <row r="12548" spans="16:17" x14ac:dyDescent="0.3">
      <c r="P12548" s="49"/>
      <c r="Q12548" s="48"/>
    </row>
    <row r="12549" spans="16:17" x14ac:dyDescent="0.3">
      <c r="P12549" s="49"/>
      <c r="Q12549" s="48"/>
    </row>
    <row r="12550" spans="16:17" x14ac:dyDescent="0.3">
      <c r="P12550" s="49"/>
      <c r="Q12550" s="48"/>
    </row>
    <row r="12551" spans="16:17" x14ac:dyDescent="0.3">
      <c r="P12551" s="49"/>
      <c r="Q12551" s="48"/>
    </row>
    <row r="12552" spans="16:17" x14ac:dyDescent="0.3">
      <c r="P12552" s="49"/>
      <c r="Q12552" s="48"/>
    </row>
    <row r="12553" spans="16:17" x14ac:dyDescent="0.3">
      <c r="P12553" s="49"/>
      <c r="Q12553" s="48"/>
    </row>
    <row r="12554" spans="16:17" x14ac:dyDescent="0.3">
      <c r="P12554" s="49"/>
      <c r="Q12554" s="48"/>
    </row>
    <row r="12555" spans="16:17" x14ac:dyDescent="0.3">
      <c r="P12555" s="49"/>
      <c r="Q12555" s="48"/>
    </row>
    <row r="12556" spans="16:17" x14ac:dyDescent="0.3">
      <c r="P12556" s="49"/>
      <c r="Q12556" s="48"/>
    </row>
    <row r="12557" spans="16:17" x14ac:dyDescent="0.3">
      <c r="P12557" s="49"/>
      <c r="Q12557" s="48"/>
    </row>
    <row r="12558" spans="16:17" x14ac:dyDescent="0.3">
      <c r="P12558" s="49"/>
      <c r="Q12558" s="48"/>
    </row>
    <row r="12559" spans="16:17" x14ac:dyDescent="0.3">
      <c r="P12559" s="49"/>
      <c r="Q12559" s="48"/>
    </row>
    <row r="12560" spans="16:17" x14ac:dyDescent="0.3">
      <c r="P12560" s="49"/>
      <c r="Q12560" s="48"/>
    </row>
    <row r="12561" spans="16:17" x14ac:dyDescent="0.3">
      <c r="P12561" s="49"/>
      <c r="Q12561" s="48"/>
    </row>
    <row r="12562" spans="16:17" x14ac:dyDescent="0.3">
      <c r="P12562" s="49"/>
      <c r="Q12562" s="48"/>
    </row>
    <row r="12563" spans="16:17" x14ac:dyDescent="0.3">
      <c r="P12563" s="49"/>
      <c r="Q12563" s="48"/>
    </row>
    <row r="12564" spans="16:17" x14ac:dyDescent="0.3">
      <c r="P12564" s="49"/>
      <c r="Q12564" s="48"/>
    </row>
    <row r="12565" spans="16:17" x14ac:dyDescent="0.3">
      <c r="P12565" s="49"/>
      <c r="Q12565" s="48"/>
    </row>
    <row r="12566" spans="16:17" x14ac:dyDescent="0.3">
      <c r="P12566" s="49"/>
      <c r="Q12566" s="48"/>
    </row>
    <row r="12567" spans="16:17" x14ac:dyDescent="0.3">
      <c r="P12567" s="49"/>
      <c r="Q12567" s="48"/>
    </row>
    <row r="12568" spans="16:17" x14ac:dyDescent="0.3">
      <c r="P12568" s="49"/>
      <c r="Q12568" s="48"/>
    </row>
    <row r="12569" spans="16:17" x14ac:dyDescent="0.3">
      <c r="P12569" s="49"/>
      <c r="Q12569" s="48"/>
    </row>
    <row r="12570" spans="16:17" x14ac:dyDescent="0.3">
      <c r="P12570" s="49"/>
      <c r="Q12570" s="48"/>
    </row>
    <row r="12571" spans="16:17" x14ac:dyDescent="0.3">
      <c r="P12571" s="49"/>
      <c r="Q12571" s="48"/>
    </row>
    <row r="12572" spans="16:17" x14ac:dyDescent="0.3">
      <c r="P12572" s="49"/>
      <c r="Q12572" s="48"/>
    </row>
    <row r="12573" spans="16:17" x14ac:dyDescent="0.3">
      <c r="P12573" s="49"/>
      <c r="Q12573" s="48"/>
    </row>
    <row r="12574" spans="16:17" x14ac:dyDescent="0.3">
      <c r="P12574" s="49"/>
      <c r="Q12574" s="48"/>
    </row>
    <row r="12575" spans="16:17" x14ac:dyDescent="0.3">
      <c r="P12575" s="49"/>
      <c r="Q12575" s="48"/>
    </row>
    <row r="12576" spans="16:17" x14ac:dyDescent="0.3">
      <c r="P12576" s="49"/>
      <c r="Q12576" s="48"/>
    </row>
    <row r="12577" spans="16:17" x14ac:dyDescent="0.3">
      <c r="P12577" s="49"/>
      <c r="Q12577" s="48"/>
    </row>
    <row r="12578" spans="16:17" x14ac:dyDescent="0.3">
      <c r="P12578" s="49"/>
      <c r="Q12578" s="48"/>
    </row>
    <row r="12579" spans="16:17" x14ac:dyDescent="0.3">
      <c r="P12579" s="49"/>
      <c r="Q12579" s="48"/>
    </row>
    <row r="12580" spans="16:17" x14ac:dyDescent="0.3">
      <c r="P12580" s="49"/>
      <c r="Q12580" s="48"/>
    </row>
    <row r="12581" spans="16:17" x14ac:dyDescent="0.3">
      <c r="P12581" s="49"/>
      <c r="Q12581" s="48"/>
    </row>
    <row r="12582" spans="16:17" x14ac:dyDescent="0.3">
      <c r="P12582" s="49"/>
      <c r="Q12582" s="48"/>
    </row>
    <row r="12583" spans="16:17" x14ac:dyDescent="0.3">
      <c r="P12583" s="49"/>
      <c r="Q12583" s="48"/>
    </row>
    <row r="12584" spans="16:17" x14ac:dyDescent="0.3">
      <c r="P12584" s="49"/>
      <c r="Q12584" s="48"/>
    </row>
    <row r="12585" spans="16:17" x14ac:dyDescent="0.3">
      <c r="P12585" s="49"/>
      <c r="Q12585" s="48"/>
    </row>
    <row r="12586" spans="16:17" x14ac:dyDescent="0.3">
      <c r="P12586" s="49"/>
      <c r="Q12586" s="48"/>
    </row>
    <row r="12587" spans="16:17" x14ac:dyDescent="0.3">
      <c r="P12587" s="49"/>
      <c r="Q12587" s="48"/>
    </row>
    <row r="12588" spans="16:17" x14ac:dyDescent="0.3">
      <c r="P12588" s="49"/>
      <c r="Q12588" s="48"/>
    </row>
    <row r="12589" spans="16:17" x14ac:dyDescent="0.3">
      <c r="P12589" s="49"/>
      <c r="Q12589" s="48"/>
    </row>
    <row r="12590" spans="16:17" x14ac:dyDescent="0.3">
      <c r="P12590" s="49"/>
      <c r="Q12590" s="48"/>
    </row>
    <row r="12591" spans="16:17" x14ac:dyDescent="0.3">
      <c r="P12591" s="49"/>
      <c r="Q12591" s="48"/>
    </row>
    <row r="12592" spans="16:17" x14ac:dyDescent="0.3">
      <c r="P12592" s="49"/>
      <c r="Q12592" s="48"/>
    </row>
    <row r="12593" spans="16:17" x14ac:dyDescent="0.3">
      <c r="P12593" s="49"/>
      <c r="Q12593" s="48"/>
    </row>
    <row r="12594" spans="16:17" x14ac:dyDescent="0.3">
      <c r="P12594" s="49"/>
      <c r="Q12594" s="48"/>
    </row>
    <row r="12595" spans="16:17" x14ac:dyDescent="0.3">
      <c r="P12595" s="49"/>
      <c r="Q12595" s="48"/>
    </row>
    <row r="12596" spans="16:17" x14ac:dyDescent="0.3">
      <c r="P12596" s="49"/>
      <c r="Q12596" s="48"/>
    </row>
    <row r="12597" spans="16:17" x14ac:dyDescent="0.3">
      <c r="P12597" s="49"/>
      <c r="Q12597" s="48"/>
    </row>
    <row r="12598" spans="16:17" x14ac:dyDescent="0.3">
      <c r="P12598" s="49"/>
      <c r="Q12598" s="48"/>
    </row>
    <row r="12599" spans="16:17" x14ac:dyDescent="0.3">
      <c r="P12599" s="49"/>
      <c r="Q12599" s="48"/>
    </row>
    <row r="12600" spans="16:17" x14ac:dyDescent="0.3">
      <c r="P12600" s="49"/>
      <c r="Q12600" s="48"/>
    </row>
    <row r="12601" spans="16:17" x14ac:dyDescent="0.3">
      <c r="P12601" s="49"/>
      <c r="Q12601" s="48"/>
    </row>
    <row r="12602" spans="16:17" x14ac:dyDescent="0.3">
      <c r="P12602" s="49"/>
      <c r="Q12602" s="48"/>
    </row>
    <row r="12603" spans="16:17" x14ac:dyDescent="0.3">
      <c r="P12603" s="49"/>
      <c r="Q12603" s="48"/>
    </row>
    <row r="12604" spans="16:17" x14ac:dyDescent="0.3">
      <c r="P12604" s="49"/>
      <c r="Q12604" s="48"/>
    </row>
    <row r="12605" spans="16:17" x14ac:dyDescent="0.3">
      <c r="P12605" s="49"/>
      <c r="Q12605" s="48"/>
    </row>
    <row r="12606" spans="16:17" x14ac:dyDescent="0.3">
      <c r="P12606" s="49"/>
      <c r="Q12606" s="48"/>
    </row>
    <row r="12607" spans="16:17" x14ac:dyDescent="0.3">
      <c r="P12607" s="49"/>
      <c r="Q12607" s="48"/>
    </row>
    <row r="12608" spans="16:17" x14ac:dyDescent="0.3">
      <c r="P12608" s="49"/>
      <c r="Q12608" s="48"/>
    </row>
    <row r="12609" spans="16:17" x14ac:dyDescent="0.3">
      <c r="P12609" s="49"/>
      <c r="Q12609" s="48"/>
    </row>
    <row r="12610" spans="16:17" x14ac:dyDescent="0.3">
      <c r="P12610" s="49"/>
      <c r="Q12610" s="48"/>
    </row>
    <row r="12611" spans="16:17" x14ac:dyDescent="0.3">
      <c r="P12611" s="49"/>
      <c r="Q12611" s="48"/>
    </row>
    <row r="12612" spans="16:17" x14ac:dyDescent="0.3">
      <c r="P12612" s="49"/>
      <c r="Q12612" s="48"/>
    </row>
    <row r="12613" spans="16:17" x14ac:dyDescent="0.3">
      <c r="P12613" s="49"/>
      <c r="Q12613" s="48"/>
    </row>
    <row r="12614" spans="16:17" x14ac:dyDescent="0.3">
      <c r="P12614" s="49"/>
      <c r="Q12614" s="48"/>
    </row>
    <row r="12615" spans="16:17" x14ac:dyDescent="0.3">
      <c r="P12615" s="49"/>
      <c r="Q12615" s="48"/>
    </row>
    <row r="12616" spans="16:17" x14ac:dyDescent="0.3">
      <c r="P12616" s="49"/>
      <c r="Q12616" s="48"/>
    </row>
    <row r="12617" spans="16:17" x14ac:dyDescent="0.3">
      <c r="P12617" s="49"/>
      <c r="Q12617" s="48"/>
    </row>
    <row r="12618" spans="16:17" x14ac:dyDescent="0.3">
      <c r="P12618" s="49"/>
      <c r="Q12618" s="48"/>
    </row>
    <row r="12619" spans="16:17" x14ac:dyDescent="0.3">
      <c r="P12619" s="49"/>
      <c r="Q12619" s="48"/>
    </row>
    <row r="12620" spans="16:17" x14ac:dyDescent="0.3">
      <c r="P12620" s="49"/>
      <c r="Q12620" s="48"/>
    </row>
    <row r="12621" spans="16:17" x14ac:dyDescent="0.3">
      <c r="P12621" s="49"/>
      <c r="Q12621" s="48"/>
    </row>
    <row r="12622" spans="16:17" x14ac:dyDescent="0.3">
      <c r="P12622" s="49"/>
      <c r="Q12622" s="48"/>
    </row>
    <row r="12623" spans="16:17" x14ac:dyDescent="0.3">
      <c r="P12623" s="49"/>
      <c r="Q12623" s="48"/>
    </row>
    <row r="12624" spans="16:17" x14ac:dyDescent="0.3">
      <c r="P12624" s="49"/>
      <c r="Q12624" s="48"/>
    </row>
    <row r="12625" spans="16:17" x14ac:dyDescent="0.3">
      <c r="P12625" s="49"/>
      <c r="Q12625" s="48"/>
    </row>
    <row r="12626" spans="16:17" x14ac:dyDescent="0.3">
      <c r="P12626" s="49"/>
      <c r="Q12626" s="48"/>
    </row>
    <row r="12627" spans="16:17" x14ac:dyDescent="0.3">
      <c r="P12627" s="49"/>
      <c r="Q12627" s="48"/>
    </row>
    <row r="12628" spans="16:17" x14ac:dyDescent="0.3">
      <c r="P12628" s="49"/>
      <c r="Q12628" s="48"/>
    </row>
    <row r="12629" spans="16:17" x14ac:dyDescent="0.3">
      <c r="P12629" s="49"/>
      <c r="Q12629" s="48"/>
    </row>
    <row r="12630" spans="16:17" x14ac:dyDescent="0.3">
      <c r="P12630" s="49"/>
      <c r="Q12630" s="48"/>
    </row>
    <row r="12631" spans="16:17" x14ac:dyDescent="0.3">
      <c r="P12631" s="49"/>
      <c r="Q12631" s="48"/>
    </row>
    <row r="12632" spans="16:17" x14ac:dyDescent="0.3">
      <c r="P12632" s="49"/>
      <c r="Q12632" s="48"/>
    </row>
    <row r="12633" spans="16:17" x14ac:dyDescent="0.3">
      <c r="P12633" s="49"/>
      <c r="Q12633" s="48"/>
    </row>
    <row r="12634" spans="16:17" x14ac:dyDescent="0.3">
      <c r="P12634" s="49"/>
      <c r="Q12634" s="48"/>
    </row>
    <row r="12635" spans="16:17" x14ac:dyDescent="0.3">
      <c r="P12635" s="49"/>
      <c r="Q12635" s="48"/>
    </row>
    <row r="12636" spans="16:17" x14ac:dyDescent="0.3">
      <c r="P12636" s="49"/>
      <c r="Q12636" s="48"/>
    </row>
    <row r="12637" spans="16:17" x14ac:dyDescent="0.3">
      <c r="P12637" s="49"/>
      <c r="Q12637" s="48"/>
    </row>
    <row r="12638" spans="16:17" x14ac:dyDescent="0.3">
      <c r="P12638" s="49"/>
      <c r="Q12638" s="48"/>
    </row>
    <row r="12639" spans="16:17" x14ac:dyDescent="0.3">
      <c r="P12639" s="49"/>
      <c r="Q12639" s="48"/>
    </row>
    <row r="12640" spans="16:17" x14ac:dyDescent="0.3">
      <c r="P12640" s="49"/>
      <c r="Q12640" s="48"/>
    </row>
    <row r="12641" spans="16:17" x14ac:dyDescent="0.3">
      <c r="P12641" s="49"/>
      <c r="Q12641" s="48"/>
    </row>
    <row r="12642" spans="16:17" x14ac:dyDescent="0.3">
      <c r="P12642" s="49"/>
      <c r="Q12642" s="48"/>
    </row>
    <row r="12643" spans="16:17" x14ac:dyDescent="0.3">
      <c r="P12643" s="49"/>
      <c r="Q12643" s="48"/>
    </row>
    <row r="12644" spans="16:17" x14ac:dyDescent="0.3">
      <c r="P12644" s="49"/>
      <c r="Q12644" s="48"/>
    </row>
    <row r="12645" spans="16:17" x14ac:dyDescent="0.3">
      <c r="P12645" s="49"/>
      <c r="Q12645" s="48"/>
    </row>
    <row r="12646" spans="16:17" x14ac:dyDescent="0.3">
      <c r="P12646" s="49"/>
      <c r="Q12646" s="48"/>
    </row>
    <row r="12647" spans="16:17" x14ac:dyDescent="0.3">
      <c r="P12647" s="49"/>
      <c r="Q12647" s="48"/>
    </row>
    <row r="12648" spans="16:17" x14ac:dyDescent="0.3">
      <c r="P12648" s="49"/>
      <c r="Q12648" s="48"/>
    </row>
    <row r="12649" spans="16:17" x14ac:dyDescent="0.3">
      <c r="P12649" s="49"/>
      <c r="Q12649" s="48"/>
    </row>
    <row r="12650" spans="16:17" x14ac:dyDescent="0.3">
      <c r="P12650" s="49"/>
      <c r="Q12650" s="48"/>
    </row>
    <row r="12651" spans="16:17" x14ac:dyDescent="0.3">
      <c r="P12651" s="49"/>
      <c r="Q12651" s="48"/>
    </row>
    <row r="12652" spans="16:17" x14ac:dyDescent="0.3">
      <c r="P12652" s="49"/>
      <c r="Q12652" s="48"/>
    </row>
    <row r="12653" spans="16:17" x14ac:dyDescent="0.3">
      <c r="P12653" s="49"/>
      <c r="Q12653" s="48"/>
    </row>
    <row r="12654" spans="16:17" x14ac:dyDescent="0.3">
      <c r="P12654" s="49"/>
      <c r="Q12654" s="48"/>
    </row>
    <row r="12655" spans="16:17" x14ac:dyDescent="0.3">
      <c r="P12655" s="49"/>
      <c r="Q12655" s="48"/>
    </row>
    <row r="12656" spans="16:17" x14ac:dyDescent="0.3">
      <c r="P12656" s="49"/>
      <c r="Q12656" s="48"/>
    </row>
    <row r="12657" spans="16:17" x14ac:dyDescent="0.3">
      <c r="P12657" s="49"/>
      <c r="Q12657" s="48"/>
    </row>
    <row r="12658" spans="16:17" x14ac:dyDescent="0.3">
      <c r="P12658" s="49"/>
      <c r="Q12658" s="48"/>
    </row>
    <row r="12659" spans="16:17" x14ac:dyDescent="0.3">
      <c r="P12659" s="49"/>
      <c r="Q12659" s="48"/>
    </row>
    <row r="12660" spans="16:17" x14ac:dyDescent="0.3">
      <c r="P12660" s="49"/>
      <c r="Q12660" s="48"/>
    </row>
    <row r="12661" spans="16:17" x14ac:dyDescent="0.3">
      <c r="P12661" s="49"/>
      <c r="Q12661" s="48"/>
    </row>
    <row r="12662" spans="16:17" x14ac:dyDescent="0.3">
      <c r="P12662" s="49"/>
      <c r="Q12662" s="48"/>
    </row>
    <row r="12663" spans="16:17" x14ac:dyDescent="0.3">
      <c r="P12663" s="49"/>
      <c r="Q12663" s="48"/>
    </row>
    <row r="12664" spans="16:17" x14ac:dyDescent="0.3">
      <c r="P12664" s="49"/>
      <c r="Q12664" s="48"/>
    </row>
    <row r="12665" spans="16:17" x14ac:dyDescent="0.3">
      <c r="P12665" s="49"/>
      <c r="Q12665" s="48"/>
    </row>
    <row r="12666" spans="16:17" x14ac:dyDescent="0.3">
      <c r="P12666" s="49"/>
      <c r="Q12666" s="48"/>
    </row>
    <row r="12667" spans="16:17" x14ac:dyDescent="0.3">
      <c r="P12667" s="49"/>
      <c r="Q12667" s="48"/>
    </row>
    <row r="12668" spans="16:17" x14ac:dyDescent="0.3">
      <c r="P12668" s="49"/>
      <c r="Q12668" s="48"/>
    </row>
    <row r="12669" spans="16:17" x14ac:dyDescent="0.3">
      <c r="P12669" s="49"/>
      <c r="Q12669" s="48"/>
    </row>
    <row r="12670" spans="16:17" x14ac:dyDescent="0.3">
      <c r="P12670" s="49"/>
      <c r="Q12670" s="48"/>
    </row>
    <row r="12671" spans="16:17" x14ac:dyDescent="0.3">
      <c r="P12671" s="49"/>
      <c r="Q12671" s="48"/>
    </row>
    <row r="12672" spans="16:17" x14ac:dyDescent="0.3">
      <c r="P12672" s="49"/>
      <c r="Q12672" s="48"/>
    </row>
    <row r="12673" spans="16:17" x14ac:dyDescent="0.3">
      <c r="P12673" s="49"/>
      <c r="Q12673" s="48"/>
    </row>
    <row r="12674" spans="16:17" x14ac:dyDescent="0.3">
      <c r="P12674" s="49"/>
      <c r="Q12674" s="48"/>
    </row>
    <row r="12675" spans="16:17" x14ac:dyDescent="0.3">
      <c r="P12675" s="49"/>
      <c r="Q12675" s="48"/>
    </row>
    <row r="12676" spans="16:17" x14ac:dyDescent="0.3">
      <c r="P12676" s="49"/>
      <c r="Q12676" s="48"/>
    </row>
    <row r="12677" spans="16:17" x14ac:dyDescent="0.3">
      <c r="P12677" s="49"/>
      <c r="Q12677" s="48"/>
    </row>
    <row r="12678" spans="16:17" x14ac:dyDescent="0.3">
      <c r="P12678" s="49"/>
      <c r="Q12678" s="48"/>
    </row>
    <row r="12679" spans="16:17" x14ac:dyDescent="0.3">
      <c r="P12679" s="49"/>
      <c r="Q12679" s="48"/>
    </row>
    <row r="12680" spans="16:17" x14ac:dyDescent="0.3">
      <c r="P12680" s="49"/>
      <c r="Q12680" s="48"/>
    </row>
    <row r="12681" spans="16:17" x14ac:dyDescent="0.3">
      <c r="P12681" s="49"/>
      <c r="Q12681" s="48"/>
    </row>
    <row r="12682" spans="16:17" x14ac:dyDescent="0.3">
      <c r="P12682" s="49"/>
      <c r="Q12682" s="48"/>
    </row>
    <row r="12683" spans="16:17" x14ac:dyDescent="0.3">
      <c r="P12683" s="49"/>
      <c r="Q12683" s="48"/>
    </row>
    <row r="12684" spans="16:17" x14ac:dyDescent="0.3">
      <c r="P12684" s="49"/>
      <c r="Q12684" s="48"/>
    </row>
    <row r="12685" spans="16:17" x14ac:dyDescent="0.3">
      <c r="P12685" s="49"/>
      <c r="Q12685" s="48"/>
    </row>
    <row r="12686" spans="16:17" x14ac:dyDescent="0.3">
      <c r="P12686" s="49"/>
      <c r="Q12686" s="48"/>
    </row>
    <row r="12687" spans="16:17" x14ac:dyDescent="0.3">
      <c r="P12687" s="49"/>
      <c r="Q12687" s="48"/>
    </row>
    <row r="12688" spans="16:17" x14ac:dyDescent="0.3">
      <c r="P12688" s="49"/>
      <c r="Q12688" s="48"/>
    </row>
    <row r="12689" spans="16:17" x14ac:dyDescent="0.3">
      <c r="P12689" s="49"/>
      <c r="Q12689" s="48"/>
    </row>
    <row r="12690" spans="16:17" x14ac:dyDescent="0.3">
      <c r="P12690" s="49"/>
      <c r="Q12690" s="48"/>
    </row>
    <row r="12691" spans="16:17" x14ac:dyDescent="0.3">
      <c r="P12691" s="49"/>
      <c r="Q12691" s="48"/>
    </row>
    <row r="12692" spans="16:17" x14ac:dyDescent="0.3">
      <c r="P12692" s="49"/>
      <c r="Q12692" s="48"/>
    </row>
    <row r="12693" spans="16:17" x14ac:dyDescent="0.3">
      <c r="P12693" s="49"/>
      <c r="Q12693" s="48"/>
    </row>
    <row r="12694" spans="16:17" x14ac:dyDescent="0.3">
      <c r="P12694" s="49"/>
      <c r="Q12694" s="48"/>
    </row>
    <row r="12695" spans="16:17" x14ac:dyDescent="0.3">
      <c r="P12695" s="49"/>
      <c r="Q12695" s="48"/>
    </row>
    <row r="12696" spans="16:17" x14ac:dyDescent="0.3">
      <c r="P12696" s="49"/>
      <c r="Q12696" s="48"/>
    </row>
    <row r="12697" spans="16:17" x14ac:dyDescent="0.3">
      <c r="P12697" s="49"/>
      <c r="Q12697" s="48"/>
    </row>
    <row r="12698" spans="16:17" x14ac:dyDescent="0.3">
      <c r="P12698" s="49"/>
      <c r="Q12698" s="48"/>
    </row>
    <row r="12699" spans="16:17" x14ac:dyDescent="0.3">
      <c r="P12699" s="49"/>
      <c r="Q12699" s="48"/>
    </row>
    <row r="12700" spans="16:17" x14ac:dyDescent="0.3">
      <c r="P12700" s="49"/>
      <c r="Q12700" s="48"/>
    </row>
    <row r="12701" spans="16:17" x14ac:dyDescent="0.3">
      <c r="P12701" s="49"/>
      <c r="Q12701" s="48"/>
    </row>
    <row r="12702" spans="16:17" x14ac:dyDescent="0.3">
      <c r="P12702" s="49"/>
      <c r="Q12702" s="48"/>
    </row>
    <row r="12703" spans="16:17" x14ac:dyDescent="0.3">
      <c r="P12703" s="49"/>
      <c r="Q12703" s="48"/>
    </row>
    <row r="12704" spans="16:17" x14ac:dyDescent="0.3">
      <c r="P12704" s="49"/>
      <c r="Q12704" s="48"/>
    </row>
    <row r="12705" spans="16:17" x14ac:dyDescent="0.3">
      <c r="P12705" s="49"/>
      <c r="Q12705" s="48"/>
    </row>
    <row r="12706" spans="16:17" x14ac:dyDescent="0.3">
      <c r="P12706" s="49"/>
      <c r="Q12706" s="48"/>
    </row>
    <row r="12707" spans="16:17" x14ac:dyDescent="0.3">
      <c r="P12707" s="49"/>
      <c r="Q12707" s="48"/>
    </row>
    <row r="12708" spans="16:17" x14ac:dyDescent="0.3">
      <c r="P12708" s="49"/>
      <c r="Q12708" s="48"/>
    </row>
    <row r="12709" spans="16:17" x14ac:dyDescent="0.3">
      <c r="P12709" s="49"/>
      <c r="Q12709" s="48"/>
    </row>
    <row r="12710" spans="16:17" x14ac:dyDescent="0.3">
      <c r="P12710" s="49"/>
      <c r="Q12710" s="48"/>
    </row>
    <row r="12711" spans="16:17" x14ac:dyDescent="0.3">
      <c r="P12711" s="49"/>
      <c r="Q12711" s="48"/>
    </row>
    <row r="12712" spans="16:17" x14ac:dyDescent="0.3">
      <c r="P12712" s="49"/>
      <c r="Q12712" s="48"/>
    </row>
    <row r="12713" spans="16:17" x14ac:dyDescent="0.3">
      <c r="P12713" s="49"/>
      <c r="Q12713" s="48"/>
    </row>
    <row r="12714" spans="16:17" x14ac:dyDescent="0.3">
      <c r="P12714" s="49"/>
      <c r="Q12714" s="48"/>
    </row>
    <row r="12715" spans="16:17" x14ac:dyDescent="0.3">
      <c r="P12715" s="49"/>
      <c r="Q12715" s="48"/>
    </row>
    <row r="12716" spans="16:17" x14ac:dyDescent="0.3">
      <c r="P12716" s="49"/>
      <c r="Q12716" s="48"/>
    </row>
    <row r="12717" spans="16:17" x14ac:dyDescent="0.3">
      <c r="P12717" s="49"/>
      <c r="Q12717" s="48"/>
    </row>
    <row r="12718" spans="16:17" x14ac:dyDescent="0.3">
      <c r="P12718" s="49"/>
      <c r="Q12718" s="48"/>
    </row>
    <row r="12719" spans="16:17" x14ac:dyDescent="0.3">
      <c r="P12719" s="49"/>
      <c r="Q12719" s="48"/>
    </row>
    <row r="12720" spans="16:17" x14ac:dyDescent="0.3">
      <c r="P12720" s="49"/>
      <c r="Q12720" s="48"/>
    </row>
    <row r="12721" spans="16:17" x14ac:dyDescent="0.3">
      <c r="P12721" s="49"/>
      <c r="Q12721" s="48"/>
    </row>
    <row r="12722" spans="16:17" x14ac:dyDescent="0.3">
      <c r="P12722" s="49"/>
      <c r="Q12722" s="48"/>
    </row>
    <row r="12723" spans="16:17" x14ac:dyDescent="0.3">
      <c r="P12723" s="49"/>
      <c r="Q12723" s="48"/>
    </row>
    <row r="12724" spans="16:17" x14ac:dyDescent="0.3">
      <c r="P12724" s="49"/>
      <c r="Q12724" s="48"/>
    </row>
    <row r="12725" spans="16:17" x14ac:dyDescent="0.3">
      <c r="P12725" s="49"/>
      <c r="Q12725" s="48"/>
    </row>
    <row r="12726" spans="16:17" x14ac:dyDescent="0.3">
      <c r="P12726" s="49"/>
      <c r="Q12726" s="48"/>
    </row>
    <row r="12727" spans="16:17" x14ac:dyDescent="0.3">
      <c r="P12727" s="49"/>
      <c r="Q12727" s="48"/>
    </row>
    <row r="12728" spans="16:17" x14ac:dyDescent="0.3">
      <c r="P12728" s="49"/>
      <c r="Q12728" s="48"/>
    </row>
    <row r="12729" spans="16:17" x14ac:dyDescent="0.3">
      <c r="P12729" s="49"/>
      <c r="Q12729" s="48"/>
    </row>
    <row r="12730" spans="16:17" x14ac:dyDescent="0.3">
      <c r="P12730" s="49"/>
      <c r="Q12730" s="48"/>
    </row>
    <row r="12731" spans="16:17" x14ac:dyDescent="0.3">
      <c r="P12731" s="49"/>
      <c r="Q12731" s="48"/>
    </row>
    <row r="12732" spans="16:17" x14ac:dyDescent="0.3">
      <c r="P12732" s="49"/>
      <c r="Q12732" s="48"/>
    </row>
    <row r="12733" spans="16:17" x14ac:dyDescent="0.3">
      <c r="P12733" s="49"/>
      <c r="Q12733" s="48"/>
    </row>
    <row r="12734" spans="16:17" x14ac:dyDescent="0.3">
      <c r="P12734" s="49"/>
      <c r="Q12734" s="48"/>
    </row>
    <row r="12735" spans="16:17" x14ac:dyDescent="0.3">
      <c r="P12735" s="49"/>
      <c r="Q12735" s="48"/>
    </row>
    <row r="12736" spans="16:17" x14ac:dyDescent="0.3">
      <c r="P12736" s="49"/>
      <c r="Q12736" s="48"/>
    </row>
    <row r="12737" spans="16:17" x14ac:dyDescent="0.3">
      <c r="P12737" s="49"/>
      <c r="Q12737" s="48"/>
    </row>
    <row r="12738" spans="16:17" x14ac:dyDescent="0.3">
      <c r="P12738" s="49"/>
      <c r="Q12738" s="48"/>
    </row>
    <row r="12739" spans="16:17" x14ac:dyDescent="0.3">
      <c r="P12739" s="49"/>
      <c r="Q12739" s="48"/>
    </row>
    <row r="12740" spans="16:17" x14ac:dyDescent="0.3">
      <c r="P12740" s="49"/>
      <c r="Q12740" s="48"/>
    </row>
    <row r="12741" spans="16:17" x14ac:dyDescent="0.3">
      <c r="P12741" s="49"/>
      <c r="Q12741" s="48"/>
    </row>
    <row r="12742" spans="16:17" x14ac:dyDescent="0.3">
      <c r="P12742" s="49"/>
      <c r="Q12742" s="48"/>
    </row>
    <row r="12743" spans="16:17" x14ac:dyDescent="0.3">
      <c r="P12743" s="49"/>
      <c r="Q12743" s="48"/>
    </row>
    <row r="12744" spans="16:17" x14ac:dyDescent="0.3">
      <c r="P12744" s="49"/>
      <c r="Q12744" s="48"/>
    </row>
    <row r="12745" spans="16:17" x14ac:dyDescent="0.3">
      <c r="P12745" s="49"/>
      <c r="Q12745" s="48"/>
    </row>
    <row r="12746" spans="16:17" x14ac:dyDescent="0.3">
      <c r="P12746" s="49"/>
      <c r="Q12746" s="48"/>
    </row>
    <row r="12747" spans="16:17" x14ac:dyDescent="0.3">
      <c r="P12747" s="49"/>
      <c r="Q12747" s="48"/>
    </row>
    <row r="12748" spans="16:17" x14ac:dyDescent="0.3">
      <c r="P12748" s="49"/>
      <c r="Q12748" s="48"/>
    </row>
    <row r="12749" spans="16:17" x14ac:dyDescent="0.3">
      <c r="P12749" s="49"/>
      <c r="Q12749" s="48"/>
    </row>
    <row r="12750" spans="16:17" x14ac:dyDescent="0.3">
      <c r="P12750" s="49"/>
      <c r="Q12750" s="48"/>
    </row>
    <row r="12751" spans="16:17" x14ac:dyDescent="0.3">
      <c r="P12751" s="49"/>
      <c r="Q12751" s="48"/>
    </row>
    <row r="12752" spans="16:17" x14ac:dyDescent="0.3">
      <c r="P12752" s="49"/>
      <c r="Q12752" s="48"/>
    </row>
    <row r="12753" spans="16:17" x14ac:dyDescent="0.3">
      <c r="P12753" s="49"/>
      <c r="Q12753" s="48"/>
    </row>
    <row r="12754" spans="16:17" x14ac:dyDescent="0.3">
      <c r="P12754" s="49"/>
      <c r="Q12754" s="48"/>
    </row>
    <row r="12755" spans="16:17" x14ac:dyDescent="0.3">
      <c r="P12755" s="49"/>
      <c r="Q12755" s="48"/>
    </row>
    <row r="12756" spans="16:17" x14ac:dyDescent="0.3">
      <c r="P12756" s="49"/>
      <c r="Q12756" s="48"/>
    </row>
    <row r="12757" spans="16:17" x14ac:dyDescent="0.3">
      <c r="P12757" s="49"/>
      <c r="Q12757" s="48"/>
    </row>
    <row r="12758" spans="16:17" x14ac:dyDescent="0.3">
      <c r="P12758" s="49"/>
      <c r="Q12758" s="48"/>
    </row>
    <row r="12759" spans="16:17" x14ac:dyDescent="0.3">
      <c r="P12759" s="49"/>
      <c r="Q12759" s="48"/>
    </row>
    <row r="12760" spans="16:17" x14ac:dyDescent="0.3">
      <c r="P12760" s="49"/>
      <c r="Q12760" s="48"/>
    </row>
    <row r="12761" spans="16:17" x14ac:dyDescent="0.3">
      <c r="P12761" s="49"/>
      <c r="Q12761" s="48"/>
    </row>
    <row r="12762" spans="16:17" x14ac:dyDescent="0.3">
      <c r="P12762" s="49"/>
      <c r="Q12762" s="48"/>
    </row>
    <row r="12763" spans="16:17" x14ac:dyDescent="0.3">
      <c r="P12763" s="49"/>
      <c r="Q12763" s="48"/>
    </row>
    <row r="12764" spans="16:17" x14ac:dyDescent="0.3">
      <c r="P12764" s="49"/>
      <c r="Q12764" s="48"/>
    </row>
    <row r="12765" spans="16:17" x14ac:dyDescent="0.3">
      <c r="P12765" s="49"/>
      <c r="Q12765" s="48"/>
    </row>
    <row r="12766" spans="16:17" x14ac:dyDescent="0.3">
      <c r="P12766" s="49"/>
      <c r="Q12766" s="48"/>
    </row>
    <row r="12767" spans="16:17" x14ac:dyDescent="0.3">
      <c r="P12767" s="49"/>
      <c r="Q12767" s="48"/>
    </row>
    <row r="12768" spans="16:17" x14ac:dyDescent="0.3">
      <c r="P12768" s="49"/>
      <c r="Q12768" s="48"/>
    </row>
    <row r="12769" spans="16:17" x14ac:dyDescent="0.3">
      <c r="P12769" s="49"/>
      <c r="Q12769" s="48"/>
    </row>
    <row r="12770" spans="16:17" x14ac:dyDescent="0.3">
      <c r="P12770" s="49"/>
      <c r="Q12770" s="48"/>
    </row>
    <row r="12771" spans="16:17" x14ac:dyDescent="0.3">
      <c r="P12771" s="49"/>
      <c r="Q12771" s="48"/>
    </row>
    <row r="12772" spans="16:17" x14ac:dyDescent="0.3">
      <c r="P12772" s="49"/>
      <c r="Q12772" s="48"/>
    </row>
    <row r="12773" spans="16:17" x14ac:dyDescent="0.3">
      <c r="P12773" s="49"/>
      <c r="Q12773" s="48"/>
    </row>
    <row r="12774" spans="16:17" x14ac:dyDescent="0.3">
      <c r="P12774" s="49"/>
      <c r="Q12774" s="48"/>
    </row>
    <row r="12775" spans="16:17" x14ac:dyDescent="0.3">
      <c r="P12775" s="49"/>
      <c r="Q12775" s="48"/>
    </row>
    <row r="12776" spans="16:17" x14ac:dyDescent="0.3">
      <c r="P12776" s="49"/>
      <c r="Q12776" s="48"/>
    </row>
    <row r="12777" spans="16:17" x14ac:dyDescent="0.3">
      <c r="P12777" s="49"/>
      <c r="Q12777" s="48"/>
    </row>
    <row r="12778" spans="16:17" x14ac:dyDescent="0.3">
      <c r="P12778" s="49"/>
      <c r="Q12778" s="48"/>
    </row>
    <row r="12779" spans="16:17" x14ac:dyDescent="0.3">
      <c r="P12779" s="49"/>
      <c r="Q12779" s="48"/>
    </row>
    <row r="12780" spans="16:17" x14ac:dyDescent="0.3">
      <c r="P12780" s="49"/>
      <c r="Q12780" s="48"/>
    </row>
    <row r="12781" spans="16:17" x14ac:dyDescent="0.3">
      <c r="P12781" s="49"/>
      <c r="Q12781" s="48"/>
    </row>
    <row r="12782" spans="16:17" x14ac:dyDescent="0.3">
      <c r="P12782" s="49"/>
      <c r="Q12782" s="48"/>
    </row>
    <row r="12783" spans="16:17" x14ac:dyDescent="0.3">
      <c r="P12783" s="49"/>
      <c r="Q12783" s="48"/>
    </row>
    <row r="12784" spans="16:17" x14ac:dyDescent="0.3">
      <c r="P12784" s="49"/>
      <c r="Q12784" s="48"/>
    </row>
    <row r="12785" spans="16:17" x14ac:dyDescent="0.3">
      <c r="P12785" s="49"/>
      <c r="Q12785" s="48"/>
    </row>
    <row r="12786" spans="16:17" x14ac:dyDescent="0.3">
      <c r="P12786" s="49"/>
      <c r="Q12786" s="48"/>
    </row>
    <row r="12787" spans="16:17" x14ac:dyDescent="0.3">
      <c r="P12787" s="49"/>
      <c r="Q12787" s="48"/>
    </row>
    <row r="12788" spans="16:17" x14ac:dyDescent="0.3">
      <c r="P12788" s="49"/>
      <c r="Q12788" s="48"/>
    </row>
    <row r="12789" spans="16:17" x14ac:dyDescent="0.3">
      <c r="P12789" s="49"/>
      <c r="Q12789" s="48"/>
    </row>
    <row r="12790" spans="16:17" x14ac:dyDescent="0.3">
      <c r="P12790" s="49"/>
      <c r="Q12790" s="48"/>
    </row>
    <row r="12791" spans="16:17" x14ac:dyDescent="0.3">
      <c r="P12791" s="49"/>
      <c r="Q12791" s="48"/>
    </row>
    <row r="12792" spans="16:17" x14ac:dyDescent="0.3">
      <c r="P12792" s="49"/>
      <c r="Q12792" s="48"/>
    </row>
    <row r="12793" spans="16:17" x14ac:dyDescent="0.3">
      <c r="P12793" s="49"/>
      <c r="Q12793" s="48"/>
    </row>
    <row r="12794" spans="16:17" x14ac:dyDescent="0.3">
      <c r="P12794" s="49"/>
      <c r="Q12794" s="48"/>
    </row>
    <row r="12795" spans="16:17" x14ac:dyDescent="0.3">
      <c r="P12795" s="49"/>
      <c r="Q12795" s="48"/>
    </row>
    <row r="12796" spans="16:17" x14ac:dyDescent="0.3">
      <c r="P12796" s="49"/>
      <c r="Q12796" s="48"/>
    </row>
    <row r="12797" spans="16:17" x14ac:dyDescent="0.3">
      <c r="P12797" s="49"/>
      <c r="Q12797" s="48"/>
    </row>
    <row r="12798" spans="16:17" x14ac:dyDescent="0.3">
      <c r="P12798" s="49"/>
      <c r="Q12798" s="48"/>
    </row>
    <row r="12799" spans="16:17" x14ac:dyDescent="0.3">
      <c r="P12799" s="49"/>
      <c r="Q12799" s="48"/>
    </row>
    <row r="12800" spans="16:17" x14ac:dyDescent="0.3">
      <c r="P12800" s="49"/>
      <c r="Q12800" s="48"/>
    </row>
    <row r="12801" spans="16:17" x14ac:dyDescent="0.3">
      <c r="P12801" s="49"/>
      <c r="Q12801" s="48"/>
    </row>
    <row r="12802" spans="16:17" x14ac:dyDescent="0.3">
      <c r="P12802" s="49"/>
      <c r="Q12802" s="48"/>
    </row>
    <row r="12803" spans="16:17" x14ac:dyDescent="0.3">
      <c r="P12803" s="49"/>
      <c r="Q12803" s="48"/>
    </row>
    <row r="12804" spans="16:17" x14ac:dyDescent="0.3">
      <c r="P12804" s="49"/>
      <c r="Q12804" s="48"/>
    </row>
    <row r="12805" spans="16:17" x14ac:dyDescent="0.3">
      <c r="P12805" s="49"/>
      <c r="Q12805" s="48"/>
    </row>
    <row r="12806" spans="16:17" x14ac:dyDescent="0.3">
      <c r="P12806" s="49"/>
      <c r="Q12806" s="48"/>
    </row>
    <row r="12807" spans="16:17" x14ac:dyDescent="0.3">
      <c r="P12807" s="49"/>
      <c r="Q12807" s="48"/>
    </row>
    <row r="12808" spans="16:17" x14ac:dyDescent="0.3">
      <c r="P12808" s="49"/>
      <c r="Q12808" s="48"/>
    </row>
    <row r="12809" spans="16:17" x14ac:dyDescent="0.3">
      <c r="P12809" s="49"/>
      <c r="Q12809" s="48"/>
    </row>
    <row r="12810" spans="16:17" x14ac:dyDescent="0.3">
      <c r="P12810" s="49"/>
      <c r="Q12810" s="48"/>
    </row>
    <row r="12811" spans="16:17" x14ac:dyDescent="0.3">
      <c r="P12811" s="49"/>
      <c r="Q12811" s="48"/>
    </row>
    <row r="12812" spans="16:17" x14ac:dyDescent="0.3">
      <c r="P12812" s="49"/>
      <c r="Q12812" s="48"/>
    </row>
    <row r="12813" spans="16:17" x14ac:dyDescent="0.3">
      <c r="P12813" s="49"/>
      <c r="Q12813" s="48"/>
    </row>
    <row r="12814" spans="16:17" x14ac:dyDescent="0.3">
      <c r="P12814" s="49"/>
      <c r="Q12814" s="48"/>
    </row>
    <row r="12815" spans="16:17" x14ac:dyDescent="0.3">
      <c r="P12815" s="49"/>
      <c r="Q12815" s="48"/>
    </row>
    <row r="12816" spans="16:17" x14ac:dyDescent="0.3">
      <c r="P12816" s="49"/>
      <c r="Q12816" s="48"/>
    </row>
    <row r="12817" spans="16:17" x14ac:dyDescent="0.3">
      <c r="P12817" s="49"/>
      <c r="Q12817" s="48"/>
    </row>
    <row r="12818" spans="16:17" x14ac:dyDescent="0.3">
      <c r="P12818" s="49"/>
      <c r="Q12818" s="48"/>
    </row>
    <row r="12819" spans="16:17" x14ac:dyDescent="0.3">
      <c r="P12819" s="49"/>
      <c r="Q12819" s="48"/>
    </row>
    <row r="12820" spans="16:17" x14ac:dyDescent="0.3">
      <c r="P12820" s="49"/>
      <c r="Q12820" s="48"/>
    </row>
    <row r="12821" spans="16:17" x14ac:dyDescent="0.3">
      <c r="P12821" s="49"/>
      <c r="Q12821" s="48"/>
    </row>
    <row r="12822" spans="16:17" x14ac:dyDescent="0.3">
      <c r="P12822" s="49"/>
      <c r="Q12822" s="48"/>
    </row>
    <row r="12823" spans="16:17" x14ac:dyDescent="0.3">
      <c r="P12823" s="49"/>
      <c r="Q12823" s="48"/>
    </row>
    <row r="12824" spans="16:17" x14ac:dyDescent="0.3">
      <c r="P12824" s="49"/>
      <c r="Q12824" s="48"/>
    </row>
    <row r="12825" spans="16:17" x14ac:dyDescent="0.3">
      <c r="P12825" s="49"/>
      <c r="Q12825" s="48"/>
    </row>
    <row r="12826" spans="16:17" x14ac:dyDescent="0.3">
      <c r="P12826" s="49"/>
      <c r="Q12826" s="48"/>
    </row>
    <row r="12827" spans="16:17" x14ac:dyDescent="0.3">
      <c r="P12827" s="49"/>
      <c r="Q12827" s="48"/>
    </row>
    <row r="12828" spans="16:17" x14ac:dyDescent="0.3">
      <c r="P12828" s="49"/>
      <c r="Q12828" s="48"/>
    </row>
    <row r="12829" spans="16:17" x14ac:dyDescent="0.3">
      <c r="P12829" s="49"/>
      <c r="Q12829" s="48"/>
    </row>
    <row r="12830" spans="16:17" x14ac:dyDescent="0.3">
      <c r="P12830" s="49"/>
      <c r="Q12830" s="48"/>
    </row>
    <row r="12831" spans="16:17" x14ac:dyDescent="0.3">
      <c r="P12831" s="49"/>
      <c r="Q12831" s="48"/>
    </row>
    <row r="12832" spans="16:17" x14ac:dyDescent="0.3">
      <c r="P12832" s="49"/>
      <c r="Q12832" s="48"/>
    </row>
    <row r="12833" spans="16:17" x14ac:dyDescent="0.3">
      <c r="P12833" s="49"/>
      <c r="Q12833" s="48"/>
    </row>
    <row r="12834" spans="16:17" x14ac:dyDescent="0.3">
      <c r="P12834" s="49"/>
      <c r="Q12834" s="48"/>
    </row>
    <row r="12835" spans="16:17" x14ac:dyDescent="0.3">
      <c r="P12835" s="49"/>
      <c r="Q12835" s="48"/>
    </row>
    <row r="12836" spans="16:17" x14ac:dyDescent="0.3">
      <c r="P12836" s="49"/>
      <c r="Q12836" s="48"/>
    </row>
    <row r="12837" spans="16:17" x14ac:dyDescent="0.3">
      <c r="P12837" s="49"/>
      <c r="Q12837" s="48"/>
    </row>
    <row r="12838" spans="16:17" x14ac:dyDescent="0.3">
      <c r="P12838" s="49"/>
      <c r="Q12838" s="48"/>
    </row>
    <row r="12839" spans="16:17" x14ac:dyDescent="0.3">
      <c r="P12839" s="49"/>
      <c r="Q12839" s="48"/>
    </row>
    <row r="12840" spans="16:17" x14ac:dyDescent="0.3">
      <c r="P12840" s="49"/>
      <c r="Q12840" s="48"/>
    </row>
    <row r="12841" spans="16:17" x14ac:dyDescent="0.3">
      <c r="P12841" s="49"/>
      <c r="Q12841" s="48"/>
    </row>
    <row r="12842" spans="16:17" x14ac:dyDescent="0.3">
      <c r="P12842" s="49"/>
      <c r="Q12842" s="48"/>
    </row>
    <row r="12843" spans="16:17" x14ac:dyDescent="0.3">
      <c r="P12843" s="49"/>
      <c r="Q12843" s="48"/>
    </row>
    <row r="12844" spans="16:17" x14ac:dyDescent="0.3">
      <c r="P12844" s="49"/>
      <c r="Q12844" s="48"/>
    </row>
    <row r="12845" spans="16:17" x14ac:dyDescent="0.3">
      <c r="P12845" s="49"/>
      <c r="Q12845" s="48"/>
    </row>
    <row r="12846" spans="16:17" x14ac:dyDescent="0.3">
      <c r="P12846" s="49"/>
      <c r="Q12846" s="48"/>
    </row>
    <row r="12847" spans="16:17" x14ac:dyDescent="0.3">
      <c r="P12847" s="49"/>
      <c r="Q12847" s="48"/>
    </row>
    <row r="12848" spans="16:17" x14ac:dyDescent="0.3">
      <c r="P12848" s="49"/>
      <c r="Q12848" s="48"/>
    </row>
    <row r="12849" spans="16:17" x14ac:dyDescent="0.3">
      <c r="P12849" s="49"/>
      <c r="Q12849" s="48"/>
    </row>
    <row r="12850" spans="16:17" x14ac:dyDescent="0.3">
      <c r="P12850" s="49"/>
      <c r="Q12850" s="48"/>
    </row>
    <row r="12851" spans="16:17" x14ac:dyDescent="0.3">
      <c r="P12851" s="49"/>
      <c r="Q12851" s="48"/>
    </row>
    <row r="12852" spans="16:17" x14ac:dyDescent="0.3">
      <c r="P12852" s="49"/>
      <c r="Q12852" s="48"/>
    </row>
    <row r="12853" spans="16:17" x14ac:dyDescent="0.3">
      <c r="P12853" s="49"/>
      <c r="Q12853" s="48"/>
    </row>
    <row r="12854" spans="16:17" x14ac:dyDescent="0.3">
      <c r="P12854" s="49"/>
      <c r="Q12854" s="48"/>
    </row>
    <row r="12855" spans="16:17" x14ac:dyDescent="0.3">
      <c r="P12855" s="49"/>
      <c r="Q12855" s="48"/>
    </row>
    <row r="12856" spans="16:17" x14ac:dyDescent="0.3">
      <c r="P12856" s="49"/>
      <c r="Q12856" s="48"/>
    </row>
    <row r="12857" spans="16:17" x14ac:dyDescent="0.3">
      <c r="P12857" s="49"/>
      <c r="Q12857" s="48"/>
    </row>
    <row r="12858" spans="16:17" x14ac:dyDescent="0.3">
      <c r="P12858" s="49"/>
      <c r="Q12858" s="48"/>
    </row>
    <row r="12859" spans="16:17" x14ac:dyDescent="0.3">
      <c r="P12859" s="49"/>
      <c r="Q12859" s="48"/>
    </row>
    <row r="12860" spans="16:17" x14ac:dyDescent="0.3">
      <c r="P12860" s="49"/>
      <c r="Q12860" s="48"/>
    </row>
    <row r="12861" spans="16:17" x14ac:dyDescent="0.3">
      <c r="P12861" s="49"/>
      <c r="Q12861" s="48"/>
    </row>
    <row r="12862" spans="16:17" x14ac:dyDescent="0.3">
      <c r="P12862" s="49"/>
      <c r="Q12862" s="48"/>
    </row>
    <row r="12863" spans="16:17" x14ac:dyDescent="0.3">
      <c r="P12863" s="49"/>
      <c r="Q12863" s="48"/>
    </row>
    <row r="12864" spans="16:17" x14ac:dyDescent="0.3">
      <c r="P12864" s="49"/>
      <c r="Q12864" s="48"/>
    </row>
    <row r="12865" spans="16:17" x14ac:dyDescent="0.3">
      <c r="P12865" s="49"/>
      <c r="Q12865" s="48"/>
    </row>
    <row r="12866" spans="16:17" x14ac:dyDescent="0.3">
      <c r="P12866" s="49"/>
      <c r="Q12866" s="48"/>
    </row>
    <row r="12867" spans="16:17" x14ac:dyDescent="0.3">
      <c r="P12867" s="49"/>
      <c r="Q12867" s="48"/>
    </row>
    <row r="12868" spans="16:17" x14ac:dyDescent="0.3">
      <c r="P12868" s="49"/>
      <c r="Q12868" s="48"/>
    </row>
    <row r="12869" spans="16:17" x14ac:dyDescent="0.3">
      <c r="P12869" s="49"/>
      <c r="Q12869" s="48"/>
    </row>
    <row r="12870" spans="16:17" x14ac:dyDescent="0.3">
      <c r="P12870" s="49"/>
      <c r="Q12870" s="48"/>
    </row>
    <row r="12871" spans="16:17" x14ac:dyDescent="0.3">
      <c r="P12871" s="49"/>
      <c r="Q12871" s="48"/>
    </row>
    <row r="12872" spans="16:17" x14ac:dyDescent="0.3">
      <c r="P12872" s="49"/>
      <c r="Q12872" s="48"/>
    </row>
    <row r="12873" spans="16:17" x14ac:dyDescent="0.3">
      <c r="P12873" s="49"/>
      <c r="Q12873" s="48"/>
    </row>
    <row r="12874" spans="16:17" x14ac:dyDescent="0.3">
      <c r="P12874" s="49"/>
      <c r="Q12874" s="48"/>
    </row>
    <row r="12875" spans="16:17" x14ac:dyDescent="0.3">
      <c r="P12875" s="49"/>
      <c r="Q12875" s="48"/>
    </row>
    <row r="12876" spans="16:17" x14ac:dyDescent="0.3">
      <c r="P12876" s="49"/>
      <c r="Q12876" s="48"/>
    </row>
    <row r="12877" spans="16:17" x14ac:dyDescent="0.3">
      <c r="P12877" s="49"/>
      <c r="Q12877" s="48"/>
    </row>
    <row r="12878" spans="16:17" x14ac:dyDescent="0.3">
      <c r="P12878" s="49"/>
      <c r="Q12878" s="48"/>
    </row>
    <row r="12879" spans="16:17" x14ac:dyDescent="0.3">
      <c r="P12879" s="49"/>
      <c r="Q12879" s="48"/>
    </row>
    <row r="12880" spans="16:17" x14ac:dyDescent="0.3">
      <c r="P12880" s="49"/>
      <c r="Q12880" s="48"/>
    </row>
    <row r="12881" spans="16:17" x14ac:dyDescent="0.3">
      <c r="P12881" s="49"/>
      <c r="Q12881" s="48"/>
    </row>
    <row r="12882" spans="16:17" x14ac:dyDescent="0.3">
      <c r="P12882" s="49"/>
      <c r="Q12882" s="48"/>
    </row>
    <row r="12883" spans="16:17" x14ac:dyDescent="0.3">
      <c r="P12883" s="49"/>
      <c r="Q12883" s="48"/>
    </row>
    <row r="12884" spans="16:17" x14ac:dyDescent="0.3">
      <c r="P12884" s="49"/>
      <c r="Q12884" s="48"/>
    </row>
    <row r="12885" spans="16:17" x14ac:dyDescent="0.3">
      <c r="P12885" s="49"/>
      <c r="Q12885" s="48"/>
    </row>
    <row r="12886" spans="16:17" x14ac:dyDescent="0.3">
      <c r="P12886" s="49"/>
      <c r="Q12886" s="48"/>
    </row>
    <row r="12887" spans="16:17" x14ac:dyDescent="0.3">
      <c r="P12887" s="49"/>
      <c r="Q12887" s="48"/>
    </row>
    <row r="12888" spans="16:17" x14ac:dyDescent="0.3">
      <c r="P12888" s="49"/>
      <c r="Q12888" s="48"/>
    </row>
    <row r="12889" spans="16:17" x14ac:dyDescent="0.3">
      <c r="P12889" s="49"/>
      <c r="Q12889" s="48"/>
    </row>
    <row r="12890" spans="16:17" x14ac:dyDescent="0.3">
      <c r="P12890" s="49"/>
      <c r="Q12890" s="48"/>
    </row>
    <row r="12891" spans="16:17" x14ac:dyDescent="0.3">
      <c r="P12891" s="49"/>
      <c r="Q12891" s="48"/>
    </row>
    <row r="12892" spans="16:17" x14ac:dyDescent="0.3">
      <c r="P12892" s="49"/>
      <c r="Q12892" s="48"/>
    </row>
    <row r="12893" spans="16:17" x14ac:dyDescent="0.3">
      <c r="P12893" s="49"/>
      <c r="Q12893" s="48"/>
    </row>
    <row r="12894" spans="16:17" x14ac:dyDescent="0.3">
      <c r="P12894" s="49"/>
      <c r="Q12894" s="48"/>
    </row>
    <row r="12895" spans="16:17" x14ac:dyDescent="0.3">
      <c r="P12895" s="49"/>
      <c r="Q12895" s="48"/>
    </row>
    <row r="12896" spans="16:17" x14ac:dyDescent="0.3">
      <c r="P12896" s="49"/>
      <c r="Q12896" s="48"/>
    </row>
    <row r="12897" spans="16:17" x14ac:dyDescent="0.3">
      <c r="P12897" s="49"/>
      <c r="Q12897" s="48"/>
    </row>
    <row r="12898" spans="16:17" x14ac:dyDescent="0.3">
      <c r="P12898" s="49"/>
      <c r="Q12898" s="48"/>
    </row>
    <row r="12899" spans="16:17" x14ac:dyDescent="0.3">
      <c r="P12899" s="49"/>
      <c r="Q12899" s="48"/>
    </row>
    <row r="12900" spans="16:17" x14ac:dyDescent="0.3">
      <c r="P12900" s="49"/>
      <c r="Q12900" s="48"/>
    </row>
    <row r="12901" spans="16:17" x14ac:dyDescent="0.3">
      <c r="P12901" s="49"/>
      <c r="Q12901" s="48"/>
    </row>
    <row r="12902" spans="16:17" x14ac:dyDescent="0.3">
      <c r="P12902" s="49"/>
      <c r="Q12902" s="48"/>
    </row>
    <row r="12903" spans="16:17" x14ac:dyDescent="0.3">
      <c r="P12903" s="49"/>
      <c r="Q12903" s="48"/>
    </row>
    <row r="12904" spans="16:17" x14ac:dyDescent="0.3">
      <c r="P12904" s="49"/>
      <c r="Q12904" s="48"/>
    </row>
    <row r="12905" spans="16:17" x14ac:dyDescent="0.3">
      <c r="P12905" s="49"/>
      <c r="Q12905" s="48"/>
    </row>
    <row r="12906" spans="16:17" x14ac:dyDescent="0.3">
      <c r="P12906" s="49"/>
      <c r="Q12906" s="48"/>
    </row>
    <row r="12907" spans="16:17" x14ac:dyDescent="0.3">
      <c r="P12907" s="49"/>
      <c r="Q12907" s="48"/>
    </row>
    <row r="12908" spans="16:17" x14ac:dyDescent="0.3">
      <c r="P12908" s="49"/>
      <c r="Q12908" s="48"/>
    </row>
    <row r="12909" spans="16:17" x14ac:dyDescent="0.3">
      <c r="P12909" s="49"/>
      <c r="Q12909" s="48"/>
    </row>
    <row r="12910" spans="16:17" x14ac:dyDescent="0.3">
      <c r="P12910" s="49"/>
      <c r="Q12910" s="48"/>
    </row>
    <row r="12911" spans="16:17" x14ac:dyDescent="0.3">
      <c r="P12911" s="49"/>
      <c r="Q12911" s="48"/>
    </row>
    <row r="12912" spans="16:17" x14ac:dyDescent="0.3">
      <c r="P12912" s="49"/>
      <c r="Q12912" s="48"/>
    </row>
    <row r="12913" spans="16:17" x14ac:dyDescent="0.3">
      <c r="P12913" s="49"/>
      <c r="Q12913" s="48"/>
    </row>
    <row r="12914" spans="16:17" x14ac:dyDescent="0.3">
      <c r="P12914" s="49"/>
      <c r="Q12914" s="48"/>
    </row>
    <row r="12915" spans="16:17" x14ac:dyDescent="0.3">
      <c r="P12915" s="49"/>
      <c r="Q12915" s="48"/>
    </row>
    <row r="12916" spans="16:17" x14ac:dyDescent="0.3">
      <c r="P12916" s="49"/>
      <c r="Q12916" s="48"/>
    </row>
    <row r="12917" spans="16:17" x14ac:dyDescent="0.3">
      <c r="P12917" s="49"/>
      <c r="Q12917" s="48"/>
    </row>
    <row r="12918" spans="16:17" x14ac:dyDescent="0.3">
      <c r="P12918" s="49"/>
      <c r="Q12918" s="48"/>
    </row>
    <row r="12919" spans="16:17" x14ac:dyDescent="0.3">
      <c r="P12919" s="49"/>
      <c r="Q12919" s="48"/>
    </row>
    <row r="12920" spans="16:17" x14ac:dyDescent="0.3">
      <c r="P12920" s="49"/>
      <c r="Q12920" s="48"/>
    </row>
    <row r="12921" spans="16:17" x14ac:dyDescent="0.3">
      <c r="P12921" s="49"/>
      <c r="Q12921" s="48"/>
    </row>
    <row r="12922" spans="16:17" x14ac:dyDescent="0.3">
      <c r="P12922" s="49"/>
      <c r="Q12922" s="48"/>
    </row>
    <row r="12923" spans="16:17" x14ac:dyDescent="0.3">
      <c r="P12923" s="49"/>
      <c r="Q12923" s="48"/>
    </row>
    <row r="12924" spans="16:17" x14ac:dyDescent="0.3">
      <c r="P12924" s="49"/>
      <c r="Q12924" s="48"/>
    </row>
    <row r="12925" spans="16:17" x14ac:dyDescent="0.3">
      <c r="P12925" s="49"/>
      <c r="Q12925" s="48"/>
    </row>
    <row r="12926" spans="16:17" x14ac:dyDescent="0.3">
      <c r="P12926" s="49"/>
      <c r="Q12926" s="48"/>
    </row>
    <row r="12927" spans="16:17" x14ac:dyDescent="0.3">
      <c r="P12927" s="49"/>
      <c r="Q12927" s="48"/>
    </row>
    <row r="12928" spans="16:17" x14ac:dyDescent="0.3">
      <c r="P12928" s="49"/>
      <c r="Q12928" s="48"/>
    </row>
    <row r="12929" spans="16:17" x14ac:dyDescent="0.3">
      <c r="P12929" s="49"/>
      <c r="Q12929" s="48"/>
    </row>
    <row r="12930" spans="16:17" x14ac:dyDescent="0.3">
      <c r="P12930" s="49"/>
      <c r="Q12930" s="48"/>
    </row>
    <row r="12931" spans="16:17" x14ac:dyDescent="0.3">
      <c r="P12931" s="49"/>
      <c r="Q12931" s="48"/>
    </row>
    <row r="12932" spans="16:17" x14ac:dyDescent="0.3">
      <c r="P12932" s="49"/>
      <c r="Q12932" s="48"/>
    </row>
    <row r="12933" spans="16:17" x14ac:dyDescent="0.3">
      <c r="P12933" s="49"/>
      <c r="Q12933" s="48"/>
    </row>
    <row r="12934" spans="16:17" x14ac:dyDescent="0.3">
      <c r="P12934" s="49"/>
      <c r="Q12934" s="48"/>
    </row>
    <row r="12935" spans="16:17" x14ac:dyDescent="0.3">
      <c r="P12935" s="49"/>
      <c r="Q12935" s="48"/>
    </row>
    <row r="12936" spans="16:17" x14ac:dyDescent="0.3">
      <c r="P12936" s="49"/>
      <c r="Q12936" s="48"/>
    </row>
    <row r="12937" spans="16:17" x14ac:dyDescent="0.3">
      <c r="P12937" s="49"/>
      <c r="Q12937" s="48"/>
    </row>
    <row r="12938" spans="16:17" x14ac:dyDescent="0.3">
      <c r="P12938" s="49"/>
      <c r="Q12938" s="48"/>
    </row>
    <row r="12939" spans="16:17" x14ac:dyDescent="0.3">
      <c r="P12939" s="49"/>
      <c r="Q12939" s="48"/>
    </row>
    <row r="12940" spans="16:17" x14ac:dyDescent="0.3">
      <c r="P12940" s="49"/>
      <c r="Q12940" s="48"/>
    </row>
    <row r="12941" spans="16:17" x14ac:dyDescent="0.3">
      <c r="P12941" s="49"/>
      <c r="Q12941" s="48"/>
    </row>
    <row r="12942" spans="16:17" x14ac:dyDescent="0.3">
      <c r="P12942" s="49"/>
      <c r="Q12942" s="48"/>
    </row>
    <row r="12943" spans="16:17" x14ac:dyDescent="0.3">
      <c r="P12943" s="49"/>
      <c r="Q12943" s="48"/>
    </row>
    <row r="12944" spans="16:17" x14ac:dyDescent="0.3">
      <c r="P12944" s="49"/>
      <c r="Q12944" s="48"/>
    </row>
    <row r="12945" spans="16:17" x14ac:dyDescent="0.3">
      <c r="P12945" s="49"/>
      <c r="Q12945" s="48"/>
    </row>
    <row r="12946" spans="16:17" x14ac:dyDescent="0.3">
      <c r="P12946" s="49"/>
      <c r="Q12946" s="48"/>
    </row>
    <row r="12947" spans="16:17" x14ac:dyDescent="0.3">
      <c r="P12947" s="49"/>
      <c r="Q12947" s="48"/>
    </row>
    <row r="12948" spans="16:17" x14ac:dyDescent="0.3">
      <c r="P12948" s="49"/>
      <c r="Q12948" s="48"/>
    </row>
    <row r="12949" spans="16:17" x14ac:dyDescent="0.3">
      <c r="P12949" s="49"/>
      <c r="Q12949" s="48"/>
    </row>
    <row r="12950" spans="16:17" x14ac:dyDescent="0.3">
      <c r="P12950" s="49"/>
      <c r="Q12950" s="48"/>
    </row>
    <row r="12951" spans="16:17" x14ac:dyDescent="0.3">
      <c r="P12951" s="49"/>
      <c r="Q12951" s="48"/>
    </row>
    <row r="12952" spans="16:17" x14ac:dyDescent="0.3">
      <c r="P12952" s="49"/>
      <c r="Q12952" s="48"/>
    </row>
    <row r="12953" spans="16:17" x14ac:dyDescent="0.3">
      <c r="P12953" s="49"/>
      <c r="Q12953" s="48"/>
    </row>
    <row r="12954" spans="16:17" x14ac:dyDescent="0.3">
      <c r="P12954" s="49"/>
      <c r="Q12954" s="48"/>
    </row>
    <row r="12955" spans="16:17" x14ac:dyDescent="0.3">
      <c r="P12955" s="49"/>
      <c r="Q12955" s="48"/>
    </row>
    <row r="12956" spans="16:17" x14ac:dyDescent="0.3">
      <c r="P12956" s="49"/>
      <c r="Q12956" s="48"/>
    </row>
    <row r="12957" spans="16:17" x14ac:dyDescent="0.3">
      <c r="P12957" s="49"/>
      <c r="Q12957" s="48"/>
    </row>
    <row r="12958" spans="16:17" x14ac:dyDescent="0.3">
      <c r="P12958" s="49"/>
      <c r="Q12958" s="48"/>
    </row>
    <row r="12959" spans="16:17" x14ac:dyDescent="0.3">
      <c r="P12959" s="49"/>
      <c r="Q12959" s="48"/>
    </row>
    <row r="12960" spans="16:17" x14ac:dyDescent="0.3">
      <c r="P12960" s="49"/>
      <c r="Q12960" s="48"/>
    </row>
    <row r="12961" spans="16:17" x14ac:dyDescent="0.3">
      <c r="P12961" s="49"/>
      <c r="Q12961" s="48"/>
    </row>
    <row r="12962" spans="16:17" x14ac:dyDescent="0.3">
      <c r="P12962" s="49"/>
      <c r="Q12962" s="48"/>
    </row>
    <row r="12963" spans="16:17" x14ac:dyDescent="0.3">
      <c r="P12963" s="49"/>
      <c r="Q12963" s="48"/>
    </row>
    <row r="12964" spans="16:17" x14ac:dyDescent="0.3">
      <c r="P12964" s="49"/>
      <c r="Q12964" s="48"/>
    </row>
    <row r="12965" spans="16:17" x14ac:dyDescent="0.3">
      <c r="P12965" s="49"/>
      <c r="Q12965" s="48"/>
    </row>
    <row r="12966" spans="16:17" x14ac:dyDescent="0.3">
      <c r="P12966" s="49"/>
      <c r="Q12966" s="48"/>
    </row>
    <row r="12967" spans="16:17" x14ac:dyDescent="0.3">
      <c r="P12967" s="49"/>
      <c r="Q12967" s="48"/>
    </row>
    <row r="12968" spans="16:17" x14ac:dyDescent="0.3">
      <c r="P12968" s="49"/>
      <c r="Q12968" s="48"/>
    </row>
    <row r="12969" spans="16:17" x14ac:dyDescent="0.3">
      <c r="P12969" s="49"/>
      <c r="Q12969" s="48"/>
    </row>
    <row r="12970" spans="16:17" x14ac:dyDescent="0.3">
      <c r="P12970" s="49"/>
      <c r="Q12970" s="48"/>
    </row>
    <row r="12971" spans="16:17" x14ac:dyDescent="0.3">
      <c r="P12971" s="49"/>
      <c r="Q12971" s="48"/>
    </row>
    <row r="12972" spans="16:17" x14ac:dyDescent="0.3">
      <c r="P12972" s="49"/>
      <c r="Q12972" s="48"/>
    </row>
    <row r="12973" spans="16:17" x14ac:dyDescent="0.3">
      <c r="P12973" s="49"/>
      <c r="Q12973" s="48"/>
    </row>
    <row r="12974" spans="16:17" x14ac:dyDescent="0.3">
      <c r="P12974" s="49"/>
      <c r="Q12974" s="48"/>
    </row>
    <row r="12975" spans="16:17" x14ac:dyDescent="0.3">
      <c r="P12975" s="49"/>
      <c r="Q12975" s="48"/>
    </row>
    <row r="12976" spans="16:17" x14ac:dyDescent="0.3">
      <c r="P12976" s="49"/>
      <c r="Q12976" s="48"/>
    </row>
    <row r="12977" spans="16:17" x14ac:dyDescent="0.3">
      <c r="P12977" s="49"/>
      <c r="Q12977" s="48"/>
    </row>
    <row r="12978" spans="16:17" x14ac:dyDescent="0.3">
      <c r="P12978" s="49"/>
      <c r="Q12978" s="48"/>
    </row>
    <row r="12979" spans="16:17" x14ac:dyDescent="0.3">
      <c r="P12979" s="49"/>
      <c r="Q12979" s="48"/>
    </row>
    <row r="12980" spans="16:17" x14ac:dyDescent="0.3">
      <c r="P12980" s="49"/>
      <c r="Q12980" s="48"/>
    </row>
    <row r="12981" spans="16:17" x14ac:dyDescent="0.3">
      <c r="P12981" s="49"/>
      <c r="Q12981" s="48"/>
    </row>
    <row r="12982" spans="16:17" x14ac:dyDescent="0.3">
      <c r="P12982" s="49"/>
      <c r="Q12982" s="48"/>
    </row>
    <row r="12983" spans="16:17" x14ac:dyDescent="0.3">
      <c r="P12983" s="49"/>
      <c r="Q12983" s="48"/>
    </row>
    <row r="12984" spans="16:17" x14ac:dyDescent="0.3">
      <c r="P12984" s="49"/>
      <c r="Q12984" s="48"/>
    </row>
    <row r="12985" spans="16:17" x14ac:dyDescent="0.3">
      <c r="P12985" s="49"/>
      <c r="Q12985" s="48"/>
    </row>
    <row r="12986" spans="16:17" x14ac:dyDescent="0.3">
      <c r="P12986" s="49"/>
      <c r="Q12986" s="48"/>
    </row>
    <row r="12987" spans="16:17" x14ac:dyDescent="0.3">
      <c r="P12987" s="49"/>
      <c r="Q12987" s="48"/>
    </row>
    <row r="12988" spans="16:17" x14ac:dyDescent="0.3">
      <c r="P12988" s="49"/>
      <c r="Q12988" s="48"/>
    </row>
    <row r="12989" spans="16:17" x14ac:dyDescent="0.3">
      <c r="P12989" s="49"/>
      <c r="Q12989" s="48"/>
    </row>
    <row r="12990" spans="16:17" x14ac:dyDescent="0.3">
      <c r="P12990" s="49"/>
      <c r="Q12990" s="48"/>
    </row>
    <row r="12991" spans="16:17" x14ac:dyDescent="0.3">
      <c r="P12991" s="49"/>
      <c r="Q12991" s="48"/>
    </row>
    <row r="12992" spans="16:17" x14ac:dyDescent="0.3">
      <c r="P12992" s="49"/>
      <c r="Q12992" s="48"/>
    </row>
    <row r="12993" spans="16:17" x14ac:dyDescent="0.3">
      <c r="P12993" s="49"/>
      <c r="Q12993" s="48"/>
    </row>
    <row r="12994" spans="16:17" x14ac:dyDescent="0.3">
      <c r="P12994" s="49"/>
      <c r="Q12994" s="48"/>
    </row>
    <row r="12995" spans="16:17" x14ac:dyDescent="0.3">
      <c r="P12995" s="49"/>
      <c r="Q12995" s="48"/>
    </row>
    <row r="12996" spans="16:17" x14ac:dyDescent="0.3">
      <c r="P12996" s="49"/>
      <c r="Q12996" s="48"/>
    </row>
    <row r="12997" spans="16:17" x14ac:dyDescent="0.3">
      <c r="P12997" s="49"/>
      <c r="Q12997" s="48"/>
    </row>
    <row r="12998" spans="16:17" x14ac:dyDescent="0.3">
      <c r="P12998" s="49"/>
      <c r="Q12998" s="48"/>
    </row>
    <row r="12999" spans="16:17" x14ac:dyDescent="0.3">
      <c r="P12999" s="49"/>
      <c r="Q12999" s="48"/>
    </row>
    <row r="13000" spans="16:17" x14ac:dyDescent="0.3">
      <c r="P13000" s="49"/>
      <c r="Q13000" s="48"/>
    </row>
    <row r="13001" spans="16:17" x14ac:dyDescent="0.3">
      <c r="P13001" s="49"/>
      <c r="Q13001" s="48"/>
    </row>
    <row r="13002" spans="16:17" x14ac:dyDescent="0.3">
      <c r="P13002" s="49"/>
      <c r="Q13002" s="48"/>
    </row>
    <row r="13003" spans="16:17" x14ac:dyDescent="0.3">
      <c r="P13003" s="49"/>
      <c r="Q13003" s="48"/>
    </row>
    <row r="13004" spans="16:17" x14ac:dyDescent="0.3">
      <c r="P13004" s="49"/>
      <c r="Q13004" s="48"/>
    </row>
    <row r="13005" spans="16:17" x14ac:dyDescent="0.3">
      <c r="P13005" s="49"/>
      <c r="Q13005" s="48"/>
    </row>
    <row r="13006" spans="16:17" x14ac:dyDescent="0.3">
      <c r="P13006" s="49"/>
      <c r="Q13006" s="48"/>
    </row>
    <row r="13007" spans="16:17" x14ac:dyDescent="0.3">
      <c r="P13007" s="49"/>
      <c r="Q13007" s="48"/>
    </row>
    <row r="13008" spans="16:17" x14ac:dyDescent="0.3">
      <c r="P13008" s="49"/>
      <c r="Q13008" s="48"/>
    </row>
    <row r="13009" spans="16:17" x14ac:dyDescent="0.3">
      <c r="P13009" s="49"/>
      <c r="Q13009" s="48"/>
    </row>
    <row r="13010" spans="16:17" x14ac:dyDescent="0.3">
      <c r="P13010" s="49"/>
      <c r="Q13010" s="48"/>
    </row>
    <row r="13011" spans="16:17" x14ac:dyDescent="0.3">
      <c r="P13011" s="49"/>
      <c r="Q13011" s="48"/>
    </row>
    <row r="13012" spans="16:17" x14ac:dyDescent="0.3">
      <c r="P13012" s="49"/>
      <c r="Q13012" s="48"/>
    </row>
    <row r="13013" spans="16:17" x14ac:dyDescent="0.3">
      <c r="P13013" s="49"/>
      <c r="Q13013" s="48"/>
    </row>
    <row r="13014" spans="16:17" x14ac:dyDescent="0.3">
      <c r="P13014" s="49"/>
      <c r="Q13014" s="48"/>
    </row>
    <row r="13015" spans="16:17" x14ac:dyDescent="0.3">
      <c r="P13015" s="49"/>
      <c r="Q13015" s="48"/>
    </row>
    <row r="13016" spans="16:17" x14ac:dyDescent="0.3">
      <c r="P13016" s="49"/>
      <c r="Q13016" s="48"/>
    </row>
    <row r="13017" spans="16:17" x14ac:dyDescent="0.3">
      <c r="P13017" s="49"/>
      <c r="Q13017" s="48"/>
    </row>
    <row r="13018" spans="16:17" x14ac:dyDescent="0.3">
      <c r="P13018" s="49"/>
      <c r="Q13018" s="48"/>
    </row>
    <row r="13019" spans="16:17" x14ac:dyDescent="0.3">
      <c r="P13019" s="49"/>
      <c r="Q13019" s="48"/>
    </row>
    <row r="13020" spans="16:17" x14ac:dyDescent="0.3">
      <c r="P13020" s="49"/>
      <c r="Q13020" s="48"/>
    </row>
    <row r="13021" spans="16:17" x14ac:dyDescent="0.3">
      <c r="P13021" s="49"/>
      <c r="Q13021" s="48"/>
    </row>
    <row r="13022" spans="16:17" x14ac:dyDescent="0.3">
      <c r="P13022" s="49"/>
      <c r="Q13022" s="48"/>
    </row>
    <row r="13023" spans="16:17" x14ac:dyDescent="0.3">
      <c r="P13023" s="49"/>
      <c r="Q13023" s="48"/>
    </row>
    <row r="13024" spans="16:17" x14ac:dyDescent="0.3">
      <c r="P13024" s="49"/>
      <c r="Q13024" s="48"/>
    </row>
    <row r="13025" spans="16:17" x14ac:dyDescent="0.3">
      <c r="P13025" s="49"/>
      <c r="Q13025" s="48"/>
    </row>
    <row r="13026" spans="16:17" x14ac:dyDescent="0.3">
      <c r="P13026" s="49"/>
      <c r="Q13026" s="48"/>
    </row>
    <row r="13027" spans="16:17" x14ac:dyDescent="0.3">
      <c r="P13027" s="49"/>
      <c r="Q13027" s="48"/>
    </row>
    <row r="13028" spans="16:17" x14ac:dyDescent="0.3">
      <c r="P13028" s="49"/>
      <c r="Q13028" s="48"/>
    </row>
    <row r="13029" spans="16:17" x14ac:dyDescent="0.3">
      <c r="P13029" s="49"/>
      <c r="Q13029" s="48"/>
    </row>
    <row r="13030" spans="16:17" x14ac:dyDescent="0.3">
      <c r="P13030" s="49"/>
      <c r="Q13030" s="48"/>
    </row>
    <row r="13031" spans="16:17" x14ac:dyDescent="0.3">
      <c r="P13031" s="49"/>
      <c r="Q13031" s="48"/>
    </row>
    <row r="13032" spans="16:17" x14ac:dyDescent="0.3">
      <c r="P13032" s="49"/>
      <c r="Q13032" s="48"/>
    </row>
    <row r="13033" spans="16:17" x14ac:dyDescent="0.3">
      <c r="P13033" s="49"/>
      <c r="Q13033" s="48"/>
    </row>
    <row r="13034" spans="16:17" x14ac:dyDescent="0.3">
      <c r="P13034" s="49"/>
      <c r="Q13034" s="48"/>
    </row>
    <row r="13035" spans="16:17" x14ac:dyDescent="0.3">
      <c r="P13035" s="49"/>
      <c r="Q13035" s="48"/>
    </row>
    <row r="13036" spans="16:17" x14ac:dyDescent="0.3">
      <c r="P13036" s="49"/>
      <c r="Q13036" s="48"/>
    </row>
    <row r="13037" spans="16:17" x14ac:dyDescent="0.3">
      <c r="P13037" s="49"/>
      <c r="Q13037" s="48"/>
    </row>
    <row r="13038" spans="16:17" x14ac:dyDescent="0.3">
      <c r="P13038" s="49"/>
      <c r="Q13038" s="48"/>
    </row>
    <row r="13039" spans="16:17" x14ac:dyDescent="0.3">
      <c r="P13039" s="49"/>
      <c r="Q13039" s="48"/>
    </row>
    <row r="13040" spans="16:17" x14ac:dyDescent="0.3">
      <c r="P13040" s="49"/>
      <c r="Q13040" s="48"/>
    </row>
    <row r="13041" spans="16:17" x14ac:dyDescent="0.3">
      <c r="P13041" s="49"/>
      <c r="Q13041" s="48"/>
    </row>
    <row r="13042" spans="16:17" x14ac:dyDescent="0.3">
      <c r="P13042" s="49"/>
      <c r="Q13042" s="48"/>
    </row>
    <row r="13043" spans="16:17" x14ac:dyDescent="0.3">
      <c r="P13043" s="49"/>
      <c r="Q13043" s="48"/>
    </row>
    <row r="13044" spans="16:17" x14ac:dyDescent="0.3">
      <c r="P13044" s="49"/>
      <c r="Q13044" s="48"/>
    </row>
    <row r="13045" spans="16:17" x14ac:dyDescent="0.3">
      <c r="P13045" s="49"/>
      <c r="Q13045" s="48"/>
    </row>
    <row r="13046" spans="16:17" x14ac:dyDescent="0.3">
      <c r="P13046" s="49"/>
      <c r="Q13046" s="48"/>
    </row>
    <row r="13047" spans="16:17" x14ac:dyDescent="0.3">
      <c r="P13047" s="49"/>
      <c r="Q13047" s="48"/>
    </row>
    <row r="13048" spans="16:17" x14ac:dyDescent="0.3">
      <c r="P13048" s="49"/>
      <c r="Q13048" s="48"/>
    </row>
    <row r="13049" spans="16:17" x14ac:dyDescent="0.3">
      <c r="P13049" s="49"/>
      <c r="Q13049" s="48"/>
    </row>
    <row r="13050" spans="16:17" x14ac:dyDescent="0.3">
      <c r="P13050" s="49"/>
      <c r="Q13050" s="48"/>
    </row>
    <row r="13051" spans="16:17" x14ac:dyDescent="0.3">
      <c r="P13051" s="49"/>
      <c r="Q13051" s="48"/>
    </row>
    <row r="13052" spans="16:17" x14ac:dyDescent="0.3">
      <c r="P13052" s="49"/>
      <c r="Q13052" s="48"/>
    </row>
    <row r="13053" spans="16:17" x14ac:dyDescent="0.3">
      <c r="P13053" s="49"/>
      <c r="Q13053" s="48"/>
    </row>
    <row r="13054" spans="16:17" x14ac:dyDescent="0.3">
      <c r="P13054" s="49"/>
      <c r="Q13054" s="48"/>
    </row>
    <row r="13055" spans="16:17" x14ac:dyDescent="0.3">
      <c r="P13055" s="49"/>
      <c r="Q13055" s="48"/>
    </row>
    <row r="13056" spans="16:17" x14ac:dyDescent="0.3">
      <c r="P13056" s="49"/>
      <c r="Q13056" s="48"/>
    </row>
    <row r="13057" spans="16:17" x14ac:dyDescent="0.3">
      <c r="P13057" s="49"/>
      <c r="Q13057" s="48"/>
    </row>
    <row r="13058" spans="16:17" x14ac:dyDescent="0.3">
      <c r="P13058" s="49"/>
      <c r="Q13058" s="48"/>
    </row>
    <row r="13059" spans="16:17" x14ac:dyDescent="0.3">
      <c r="P13059" s="49"/>
      <c r="Q13059" s="48"/>
    </row>
    <row r="13060" spans="16:17" x14ac:dyDescent="0.3">
      <c r="P13060" s="49"/>
      <c r="Q13060" s="48"/>
    </row>
    <row r="13061" spans="16:17" x14ac:dyDescent="0.3">
      <c r="P13061" s="49"/>
      <c r="Q13061" s="48"/>
    </row>
    <row r="13062" spans="16:17" x14ac:dyDescent="0.3">
      <c r="P13062" s="49"/>
      <c r="Q13062" s="48"/>
    </row>
    <row r="13063" spans="16:17" x14ac:dyDescent="0.3">
      <c r="P13063" s="49"/>
      <c r="Q13063" s="48"/>
    </row>
    <row r="13064" spans="16:17" x14ac:dyDescent="0.3">
      <c r="P13064" s="49"/>
      <c r="Q13064" s="48"/>
    </row>
    <row r="13065" spans="16:17" x14ac:dyDescent="0.3">
      <c r="P13065" s="49"/>
      <c r="Q13065" s="48"/>
    </row>
    <row r="13066" spans="16:17" x14ac:dyDescent="0.3">
      <c r="P13066" s="49"/>
      <c r="Q13066" s="48"/>
    </row>
    <row r="13067" spans="16:17" x14ac:dyDescent="0.3">
      <c r="P13067" s="49"/>
      <c r="Q13067" s="48"/>
    </row>
    <row r="13068" spans="16:17" x14ac:dyDescent="0.3">
      <c r="P13068" s="49"/>
      <c r="Q13068" s="48"/>
    </row>
    <row r="13069" spans="16:17" x14ac:dyDescent="0.3">
      <c r="P13069" s="49"/>
      <c r="Q13069" s="48"/>
    </row>
    <row r="13070" spans="16:17" x14ac:dyDescent="0.3">
      <c r="P13070" s="49"/>
      <c r="Q13070" s="48"/>
    </row>
    <row r="13071" spans="16:17" x14ac:dyDescent="0.3">
      <c r="P13071" s="49"/>
      <c r="Q13071" s="48"/>
    </row>
    <row r="13072" spans="16:17" x14ac:dyDescent="0.3">
      <c r="P13072" s="49"/>
      <c r="Q13072" s="48"/>
    </row>
    <row r="13073" spans="16:17" x14ac:dyDescent="0.3">
      <c r="P13073" s="49"/>
      <c r="Q13073" s="48"/>
    </row>
    <row r="13074" spans="16:17" x14ac:dyDescent="0.3">
      <c r="P13074" s="49"/>
      <c r="Q13074" s="48"/>
    </row>
    <row r="13075" spans="16:17" x14ac:dyDescent="0.3">
      <c r="P13075" s="49"/>
      <c r="Q13075" s="48"/>
    </row>
    <row r="13076" spans="16:17" x14ac:dyDescent="0.3">
      <c r="P13076" s="49"/>
      <c r="Q13076" s="48"/>
    </row>
    <row r="13077" spans="16:17" x14ac:dyDescent="0.3">
      <c r="P13077" s="49"/>
      <c r="Q13077" s="48"/>
    </row>
    <row r="13078" spans="16:17" x14ac:dyDescent="0.3">
      <c r="P13078" s="49"/>
      <c r="Q13078" s="48"/>
    </row>
    <row r="13079" spans="16:17" x14ac:dyDescent="0.3">
      <c r="P13079" s="49"/>
      <c r="Q13079" s="48"/>
    </row>
    <row r="13080" spans="16:17" x14ac:dyDescent="0.3">
      <c r="P13080" s="49"/>
      <c r="Q13080" s="48"/>
    </row>
    <row r="13081" spans="16:17" x14ac:dyDescent="0.3">
      <c r="P13081" s="49"/>
      <c r="Q13081" s="48"/>
    </row>
    <row r="13082" spans="16:17" x14ac:dyDescent="0.3">
      <c r="P13082" s="49"/>
      <c r="Q13082" s="48"/>
    </row>
    <row r="13083" spans="16:17" x14ac:dyDescent="0.3">
      <c r="P13083" s="49"/>
      <c r="Q13083" s="48"/>
    </row>
    <row r="13084" spans="16:17" x14ac:dyDescent="0.3">
      <c r="P13084" s="49"/>
      <c r="Q13084" s="48"/>
    </row>
    <row r="13085" spans="16:17" x14ac:dyDescent="0.3">
      <c r="P13085" s="49"/>
      <c r="Q13085" s="48"/>
    </row>
    <row r="13086" spans="16:17" x14ac:dyDescent="0.3">
      <c r="P13086" s="49"/>
      <c r="Q13086" s="48"/>
    </row>
    <row r="13087" spans="16:17" x14ac:dyDescent="0.3">
      <c r="P13087" s="49"/>
      <c r="Q13087" s="48"/>
    </row>
    <row r="13088" spans="16:17" x14ac:dyDescent="0.3">
      <c r="P13088" s="49"/>
      <c r="Q13088" s="48"/>
    </row>
    <row r="13089" spans="16:17" x14ac:dyDescent="0.3">
      <c r="P13089" s="49"/>
      <c r="Q13089" s="48"/>
    </row>
    <row r="13090" spans="16:17" x14ac:dyDescent="0.3">
      <c r="P13090" s="49"/>
      <c r="Q13090" s="48"/>
    </row>
    <row r="13091" spans="16:17" x14ac:dyDescent="0.3">
      <c r="P13091" s="49"/>
      <c r="Q13091" s="48"/>
    </row>
    <row r="13092" spans="16:17" x14ac:dyDescent="0.3">
      <c r="P13092" s="49"/>
      <c r="Q13092" s="48"/>
    </row>
    <row r="13093" spans="16:17" x14ac:dyDescent="0.3">
      <c r="P13093" s="49"/>
      <c r="Q13093" s="48"/>
    </row>
    <row r="13094" spans="16:17" x14ac:dyDescent="0.3">
      <c r="P13094" s="49"/>
      <c r="Q13094" s="48"/>
    </row>
    <row r="13095" spans="16:17" x14ac:dyDescent="0.3">
      <c r="P13095" s="49"/>
      <c r="Q13095" s="48"/>
    </row>
    <row r="13096" spans="16:17" x14ac:dyDescent="0.3">
      <c r="P13096" s="49"/>
      <c r="Q13096" s="48"/>
    </row>
    <row r="13097" spans="16:17" x14ac:dyDescent="0.3">
      <c r="P13097" s="49"/>
      <c r="Q13097" s="48"/>
    </row>
    <row r="13098" spans="16:17" x14ac:dyDescent="0.3">
      <c r="P13098" s="49"/>
      <c r="Q13098" s="48"/>
    </row>
    <row r="13099" spans="16:17" x14ac:dyDescent="0.3">
      <c r="P13099" s="49"/>
      <c r="Q13099" s="48"/>
    </row>
    <row r="13100" spans="16:17" x14ac:dyDescent="0.3">
      <c r="P13100" s="49"/>
      <c r="Q13100" s="48"/>
    </row>
    <row r="13101" spans="16:17" x14ac:dyDescent="0.3">
      <c r="P13101" s="49"/>
      <c r="Q13101" s="48"/>
    </row>
    <row r="13102" spans="16:17" x14ac:dyDescent="0.3">
      <c r="P13102" s="49"/>
      <c r="Q13102" s="48"/>
    </row>
    <row r="13103" spans="16:17" x14ac:dyDescent="0.3">
      <c r="P13103" s="49"/>
      <c r="Q13103" s="48"/>
    </row>
    <row r="13104" spans="16:17" x14ac:dyDescent="0.3">
      <c r="P13104" s="49"/>
      <c r="Q13104" s="48"/>
    </row>
    <row r="13105" spans="16:17" x14ac:dyDescent="0.3">
      <c r="P13105" s="49"/>
      <c r="Q13105" s="48"/>
    </row>
    <row r="13106" spans="16:17" x14ac:dyDescent="0.3">
      <c r="P13106" s="49"/>
      <c r="Q13106" s="48"/>
    </row>
    <row r="13107" spans="16:17" x14ac:dyDescent="0.3">
      <c r="P13107" s="49"/>
      <c r="Q13107" s="48"/>
    </row>
    <row r="13108" spans="16:17" x14ac:dyDescent="0.3">
      <c r="P13108" s="49"/>
      <c r="Q13108" s="48"/>
    </row>
    <row r="13109" spans="16:17" x14ac:dyDescent="0.3">
      <c r="P13109" s="49"/>
      <c r="Q13109" s="48"/>
    </row>
    <row r="13110" spans="16:17" x14ac:dyDescent="0.3">
      <c r="P13110" s="49"/>
      <c r="Q13110" s="48"/>
    </row>
    <row r="13111" spans="16:17" x14ac:dyDescent="0.3">
      <c r="P13111" s="49"/>
      <c r="Q13111" s="48"/>
    </row>
    <row r="13112" spans="16:17" x14ac:dyDescent="0.3">
      <c r="P13112" s="49"/>
      <c r="Q13112" s="48"/>
    </row>
    <row r="13113" spans="16:17" x14ac:dyDescent="0.3">
      <c r="P13113" s="49"/>
      <c r="Q13113" s="48"/>
    </row>
    <row r="13114" spans="16:17" x14ac:dyDescent="0.3">
      <c r="P13114" s="49"/>
      <c r="Q13114" s="48"/>
    </row>
    <row r="13115" spans="16:17" x14ac:dyDescent="0.3">
      <c r="P13115" s="49"/>
      <c r="Q13115" s="48"/>
    </row>
    <row r="13116" spans="16:17" x14ac:dyDescent="0.3">
      <c r="P13116" s="49"/>
      <c r="Q13116" s="48"/>
    </row>
    <row r="13117" spans="16:17" x14ac:dyDescent="0.3">
      <c r="P13117" s="49"/>
      <c r="Q13117" s="48"/>
    </row>
    <row r="13118" spans="16:17" x14ac:dyDescent="0.3">
      <c r="P13118" s="49"/>
      <c r="Q13118" s="48"/>
    </row>
    <row r="13119" spans="16:17" x14ac:dyDescent="0.3">
      <c r="P13119" s="49"/>
      <c r="Q13119" s="48"/>
    </row>
    <row r="13120" spans="16:17" x14ac:dyDescent="0.3">
      <c r="P13120" s="49"/>
      <c r="Q13120" s="48"/>
    </row>
    <row r="13121" spans="16:17" x14ac:dyDescent="0.3">
      <c r="P13121" s="49"/>
      <c r="Q13121" s="48"/>
    </row>
    <row r="13122" spans="16:17" x14ac:dyDescent="0.3">
      <c r="P13122" s="49"/>
      <c r="Q13122" s="48"/>
    </row>
    <row r="13123" spans="16:17" x14ac:dyDescent="0.3">
      <c r="P13123" s="49"/>
      <c r="Q13123" s="48"/>
    </row>
    <row r="13124" spans="16:17" x14ac:dyDescent="0.3">
      <c r="P13124" s="49"/>
      <c r="Q13124" s="48"/>
    </row>
    <row r="13125" spans="16:17" x14ac:dyDescent="0.3">
      <c r="P13125" s="49"/>
      <c r="Q13125" s="48"/>
    </row>
    <row r="13126" spans="16:17" x14ac:dyDescent="0.3">
      <c r="P13126" s="49"/>
      <c r="Q13126" s="48"/>
    </row>
    <row r="13127" spans="16:17" x14ac:dyDescent="0.3">
      <c r="P13127" s="49"/>
      <c r="Q13127" s="48"/>
    </row>
    <row r="13128" spans="16:17" x14ac:dyDescent="0.3">
      <c r="P13128" s="49"/>
      <c r="Q13128" s="48"/>
    </row>
    <row r="13129" spans="16:17" x14ac:dyDescent="0.3">
      <c r="P13129" s="49"/>
      <c r="Q13129" s="48"/>
    </row>
    <row r="13130" spans="16:17" x14ac:dyDescent="0.3">
      <c r="P13130" s="49"/>
      <c r="Q13130" s="48"/>
    </row>
    <row r="13131" spans="16:17" x14ac:dyDescent="0.3">
      <c r="P13131" s="49"/>
      <c r="Q13131" s="48"/>
    </row>
    <row r="13132" spans="16:17" x14ac:dyDescent="0.3">
      <c r="P13132" s="49"/>
      <c r="Q13132" s="48"/>
    </row>
    <row r="13133" spans="16:17" x14ac:dyDescent="0.3">
      <c r="P13133" s="49"/>
      <c r="Q13133" s="48"/>
    </row>
    <row r="13134" spans="16:17" x14ac:dyDescent="0.3">
      <c r="P13134" s="49"/>
      <c r="Q13134" s="48"/>
    </row>
    <row r="13135" spans="16:17" x14ac:dyDescent="0.3">
      <c r="P13135" s="49"/>
      <c r="Q13135" s="48"/>
    </row>
    <row r="13136" spans="16:17" x14ac:dyDescent="0.3">
      <c r="P13136" s="49"/>
      <c r="Q13136" s="48"/>
    </row>
    <row r="13137" spans="16:17" x14ac:dyDescent="0.3">
      <c r="P13137" s="49"/>
      <c r="Q13137" s="48"/>
    </row>
    <row r="13138" spans="16:17" x14ac:dyDescent="0.3">
      <c r="P13138" s="49"/>
      <c r="Q13138" s="48"/>
    </row>
    <row r="13139" spans="16:17" x14ac:dyDescent="0.3">
      <c r="P13139" s="49"/>
      <c r="Q13139" s="48"/>
    </row>
    <row r="13140" spans="16:17" x14ac:dyDescent="0.3">
      <c r="P13140" s="49"/>
      <c r="Q13140" s="48"/>
    </row>
    <row r="13141" spans="16:17" x14ac:dyDescent="0.3">
      <c r="P13141" s="49"/>
      <c r="Q13141" s="48"/>
    </row>
    <row r="13142" spans="16:17" x14ac:dyDescent="0.3">
      <c r="P13142" s="49"/>
      <c r="Q13142" s="48"/>
    </row>
    <row r="13143" spans="16:17" x14ac:dyDescent="0.3">
      <c r="P13143" s="49"/>
      <c r="Q13143" s="48"/>
    </row>
    <row r="13144" spans="16:17" x14ac:dyDescent="0.3">
      <c r="P13144" s="49"/>
      <c r="Q13144" s="48"/>
    </row>
    <row r="13145" spans="16:17" x14ac:dyDescent="0.3">
      <c r="P13145" s="49"/>
      <c r="Q13145" s="48"/>
    </row>
    <row r="13146" spans="16:17" x14ac:dyDescent="0.3">
      <c r="P13146" s="49"/>
      <c r="Q13146" s="48"/>
    </row>
    <row r="13147" spans="16:17" x14ac:dyDescent="0.3">
      <c r="P13147" s="49"/>
      <c r="Q13147" s="48"/>
    </row>
    <row r="13148" spans="16:17" x14ac:dyDescent="0.3">
      <c r="P13148" s="49"/>
      <c r="Q13148" s="48"/>
    </row>
    <row r="13149" spans="16:17" x14ac:dyDescent="0.3">
      <c r="P13149" s="49"/>
      <c r="Q13149" s="48"/>
    </row>
    <row r="13150" spans="16:17" x14ac:dyDescent="0.3">
      <c r="P13150" s="49"/>
      <c r="Q13150" s="48"/>
    </row>
    <row r="13151" spans="16:17" x14ac:dyDescent="0.3">
      <c r="P13151" s="49"/>
      <c r="Q13151" s="48"/>
    </row>
    <row r="13152" spans="16:17" x14ac:dyDescent="0.3">
      <c r="P13152" s="49"/>
      <c r="Q13152" s="48"/>
    </row>
    <row r="13153" spans="16:17" x14ac:dyDescent="0.3">
      <c r="P13153" s="49"/>
      <c r="Q13153" s="48"/>
    </row>
    <row r="13154" spans="16:17" x14ac:dyDescent="0.3">
      <c r="P13154" s="49"/>
      <c r="Q13154" s="48"/>
    </row>
    <row r="13155" spans="16:17" x14ac:dyDescent="0.3">
      <c r="P13155" s="49"/>
      <c r="Q13155" s="48"/>
    </row>
    <row r="13156" spans="16:17" x14ac:dyDescent="0.3">
      <c r="P13156" s="49"/>
      <c r="Q13156" s="48"/>
    </row>
    <row r="13157" spans="16:17" x14ac:dyDescent="0.3">
      <c r="P13157" s="49"/>
      <c r="Q13157" s="48"/>
    </row>
    <row r="13158" spans="16:17" x14ac:dyDescent="0.3">
      <c r="P13158" s="49"/>
      <c r="Q13158" s="48"/>
    </row>
    <row r="13159" spans="16:17" x14ac:dyDescent="0.3">
      <c r="P13159" s="49"/>
      <c r="Q13159" s="48"/>
    </row>
    <row r="13160" spans="16:17" x14ac:dyDescent="0.3">
      <c r="P13160" s="49"/>
      <c r="Q13160" s="48"/>
    </row>
    <row r="13161" spans="16:17" x14ac:dyDescent="0.3">
      <c r="P13161" s="49"/>
      <c r="Q13161" s="48"/>
    </row>
    <row r="13162" spans="16:17" x14ac:dyDescent="0.3">
      <c r="P13162" s="49"/>
      <c r="Q13162" s="48"/>
    </row>
    <row r="13163" spans="16:17" x14ac:dyDescent="0.3">
      <c r="P13163" s="49"/>
      <c r="Q13163" s="48"/>
    </row>
    <row r="13164" spans="16:17" x14ac:dyDescent="0.3">
      <c r="P13164" s="49"/>
      <c r="Q13164" s="48"/>
    </row>
    <row r="13165" spans="16:17" x14ac:dyDescent="0.3">
      <c r="P13165" s="49"/>
      <c r="Q13165" s="48"/>
    </row>
    <row r="13166" spans="16:17" x14ac:dyDescent="0.3">
      <c r="P13166" s="49"/>
      <c r="Q13166" s="48"/>
    </row>
    <row r="13167" spans="16:17" x14ac:dyDescent="0.3">
      <c r="P13167" s="49"/>
      <c r="Q13167" s="48"/>
    </row>
    <row r="13168" spans="16:17" x14ac:dyDescent="0.3">
      <c r="P13168" s="49"/>
      <c r="Q13168" s="48"/>
    </row>
    <row r="13169" spans="16:17" x14ac:dyDescent="0.3">
      <c r="P13169" s="49"/>
      <c r="Q13169" s="48"/>
    </row>
    <row r="13170" spans="16:17" x14ac:dyDescent="0.3">
      <c r="P13170" s="49"/>
      <c r="Q13170" s="48"/>
    </row>
    <row r="13171" spans="16:17" x14ac:dyDescent="0.3">
      <c r="P13171" s="49"/>
      <c r="Q13171" s="48"/>
    </row>
    <row r="13172" spans="16:17" x14ac:dyDescent="0.3">
      <c r="P13172" s="49"/>
      <c r="Q13172" s="48"/>
    </row>
    <row r="13173" spans="16:17" x14ac:dyDescent="0.3">
      <c r="P13173" s="49"/>
      <c r="Q13173" s="48"/>
    </row>
    <row r="13174" spans="16:17" x14ac:dyDescent="0.3">
      <c r="P13174" s="49"/>
      <c r="Q13174" s="48"/>
    </row>
    <row r="13175" spans="16:17" x14ac:dyDescent="0.3">
      <c r="P13175" s="49"/>
      <c r="Q13175" s="48"/>
    </row>
    <row r="13176" spans="16:17" x14ac:dyDescent="0.3">
      <c r="P13176" s="49"/>
      <c r="Q13176" s="48"/>
    </row>
    <row r="13177" spans="16:17" x14ac:dyDescent="0.3">
      <c r="P13177" s="49"/>
      <c r="Q13177" s="48"/>
    </row>
    <row r="13178" spans="16:17" x14ac:dyDescent="0.3">
      <c r="P13178" s="49"/>
      <c r="Q13178" s="48"/>
    </row>
    <row r="13179" spans="16:17" x14ac:dyDescent="0.3">
      <c r="P13179" s="49"/>
      <c r="Q13179" s="48"/>
    </row>
    <row r="13180" spans="16:17" x14ac:dyDescent="0.3">
      <c r="P13180" s="49"/>
      <c r="Q13180" s="48"/>
    </row>
    <row r="13181" spans="16:17" x14ac:dyDescent="0.3">
      <c r="P13181" s="49"/>
      <c r="Q13181" s="48"/>
    </row>
    <row r="13182" spans="16:17" x14ac:dyDescent="0.3">
      <c r="P13182" s="49"/>
      <c r="Q13182" s="48"/>
    </row>
    <row r="13183" spans="16:17" x14ac:dyDescent="0.3">
      <c r="P13183" s="49"/>
      <c r="Q13183" s="48"/>
    </row>
    <row r="13184" spans="16:17" x14ac:dyDescent="0.3">
      <c r="P13184" s="49"/>
      <c r="Q13184" s="48"/>
    </row>
    <row r="13185" spans="16:17" x14ac:dyDescent="0.3">
      <c r="P13185" s="49"/>
      <c r="Q13185" s="48"/>
    </row>
    <row r="13186" spans="16:17" x14ac:dyDescent="0.3">
      <c r="P13186" s="49"/>
      <c r="Q13186" s="48"/>
    </row>
    <row r="13187" spans="16:17" x14ac:dyDescent="0.3">
      <c r="P13187" s="49"/>
      <c r="Q13187" s="48"/>
    </row>
    <row r="13188" spans="16:17" x14ac:dyDescent="0.3">
      <c r="P13188" s="49"/>
      <c r="Q13188" s="48"/>
    </row>
    <row r="13189" spans="16:17" x14ac:dyDescent="0.3">
      <c r="P13189" s="49"/>
      <c r="Q13189" s="48"/>
    </row>
    <row r="13190" spans="16:17" x14ac:dyDescent="0.3">
      <c r="P13190" s="49"/>
      <c r="Q13190" s="48"/>
    </row>
    <row r="13191" spans="16:17" x14ac:dyDescent="0.3">
      <c r="P13191" s="49"/>
      <c r="Q13191" s="48"/>
    </row>
    <row r="13192" spans="16:17" x14ac:dyDescent="0.3">
      <c r="P13192" s="49"/>
      <c r="Q13192" s="48"/>
    </row>
    <row r="13193" spans="16:17" x14ac:dyDescent="0.3">
      <c r="P13193" s="49"/>
      <c r="Q13193" s="48"/>
    </row>
    <row r="13194" spans="16:17" x14ac:dyDescent="0.3">
      <c r="P13194" s="49"/>
      <c r="Q13194" s="48"/>
    </row>
    <row r="13195" spans="16:17" x14ac:dyDescent="0.3">
      <c r="P13195" s="49"/>
      <c r="Q13195" s="48"/>
    </row>
    <row r="13196" spans="16:17" x14ac:dyDescent="0.3">
      <c r="P13196" s="49"/>
      <c r="Q13196" s="48"/>
    </row>
    <row r="13197" spans="16:17" x14ac:dyDescent="0.3">
      <c r="P13197" s="49"/>
      <c r="Q13197" s="48"/>
    </row>
    <row r="13198" spans="16:17" x14ac:dyDescent="0.3">
      <c r="P13198" s="49"/>
      <c r="Q13198" s="48"/>
    </row>
    <row r="13199" spans="16:17" x14ac:dyDescent="0.3">
      <c r="P13199" s="49"/>
      <c r="Q13199" s="48"/>
    </row>
    <row r="13200" spans="16:17" x14ac:dyDescent="0.3">
      <c r="P13200" s="49"/>
      <c r="Q13200" s="48"/>
    </row>
    <row r="13201" spans="16:17" x14ac:dyDescent="0.3">
      <c r="P13201" s="49"/>
      <c r="Q13201" s="48"/>
    </row>
    <row r="13202" spans="16:17" x14ac:dyDescent="0.3">
      <c r="P13202" s="49"/>
      <c r="Q13202" s="48"/>
    </row>
    <row r="13203" spans="16:17" x14ac:dyDescent="0.3">
      <c r="P13203" s="49"/>
      <c r="Q13203" s="48"/>
    </row>
    <row r="13204" spans="16:17" x14ac:dyDescent="0.3">
      <c r="P13204" s="49"/>
      <c r="Q13204" s="48"/>
    </row>
    <row r="13205" spans="16:17" x14ac:dyDescent="0.3">
      <c r="P13205" s="49"/>
      <c r="Q13205" s="48"/>
    </row>
    <row r="13206" spans="16:17" x14ac:dyDescent="0.3">
      <c r="P13206" s="49"/>
      <c r="Q13206" s="48"/>
    </row>
    <row r="13207" spans="16:17" x14ac:dyDescent="0.3">
      <c r="P13207" s="49"/>
      <c r="Q13207" s="48"/>
    </row>
    <row r="13208" spans="16:17" x14ac:dyDescent="0.3">
      <c r="P13208" s="49"/>
      <c r="Q13208" s="48"/>
    </row>
    <row r="13209" spans="16:17" x14ac:dyDescent="0.3">
      <c r="P13209" s="49"/>
      <c r="Q13209" s="48"/>
    </row>
    <row r="13210" spans="16:17" x14ac:dyDescent="0.3">
      <c r="P13210" s="49"/>
      <c r="Q13210" s="48"/>
    </row>
    <row r="13211" spans="16:17" x14ac:dyDescent="0.3">
      <c r="P13211" s="49"/>
      <c r="Q13211" s="48"/>
    </row>
    <row r="13212" spans="16:17" x14ac:dyDescent="0.3">
      <c r="P13212" s="49"/>
      <c r="Q13212" s="48"/>
    </row>
    <row r="13213" spans="16:17" x14ac:dyDescent="0.3">
      <c r="P13213" s="49"/>
      <c r="Q13213" s="48"/>
    </row>
    <row r="13214" spans="16:17" x14ac:dyDescent="0.3">
      <c r="P13214" s="49"/>
      <c r="Q13214" s="48"/>
    </row>
    <row r="13215" spans="16:17" x14ac:dyDescent="0.3">
      <c r="P13215" s="49"/>
      <c r="Q13215" s="48"/>
    </row>
    <row r="13216" spans="16:17" x14ac:dyDescent="0.3">
      <c r="P13216" s="49"/>
      <c r="Q13216" s="48"/>
    </row>
    <row r="13217" spans="16:17" x14ac:dyDescent="0.3">
      <c r="P13217" s="49"/>
      <c r="Q13217" s="48"/>
    </row>
    <row r="13218" spans="16:17" x14ac:dyDescent="0.3">
      <c r="P13218" s="49"/>
      <c r="Q13218" s="48"/>
    </row>
    <row r="13219" spans="16:17" x14ac:dyDescent="0.3">
      <c r="P13219" s="49"/>
      <c r="Q13219" s="48"/>
    </row>
    <row r="13220" spans="16:17" x14ac:dyDescent="0.3">
      <c r="P13220" s="49"/>
      <c r="Q13220" s="48"/>
    </row>
    <row r="13221" spans="16:17" x14ac:dyDescent="0.3">
      <c r="P13221" s="49"/>
      <c r="Q13221" s="48"/>
    </row>
    <row r="13222" spans="16:17" x14ac:dyDescent="0.3">
      <c r="P13222" s="49"/>
      <c r="Q13222" s="48"/>
    </row>
    <row r="13223" spans="16:17" x14ac:dyDescent="0.3">
      <c r="P13223" s="49"/>
      <c r="Q13223" s="48"/>
    </row>
    <row r="13224" spans="16:17" x14ac:dyDescent="0.3">
      <c r="P13224" s="49"/>
      <c r="Q13224" s="48"/>
    </row>
    <row r="13225" spans="16:17" x14ac:dyDescent="0.3">
      <c r="P13225" s="49"/>
      <c r="Q13225" s="48"/>
    </row>
    <row r="13226" spans="16:17" x14ac:dyDescent="0.3">
      <c r="P13226" s="49"/>
      <c r="Q13226" s="48"/>
    </row>
    <row r="13227" spans="16:17" x14ac:dyDescent="0.3">
      <c r="P13227" s="49"/>
      <c r="Q13227" s="48"/>
    </row>
    <row r="13228" spans="16:17" x14ac:dyDescent="0.3">
      <c r="P13228" s="49"/>
      <c r="Q13228" s="48"/>
    </row>
    <row r="13229" spans="16:17" x14ac:dyDescent="0.3">
      <c r="P13229" s="49"/>
      <c r="Q13229" s="48"/>
    </row>
    <row r="13230" spans="16:17" x14ac:dyDescent="0.3">
      <c r="P13230" s="49"/>
      <c r="Q13230" s="48"/>
    </row>
    <row r="13231" spans="16:17" x14ac:dyDescent="0.3">
      <c r="P13231" s="49"/>
      <c r="Q13231" s="48"/>
    </row>
    <row r="13232" spans="16:17" x14ac:dyDescent="0.3">
      <c r="P13232" s="49"/>
      <c r="Q13232" s="48"/>
    </row>
    <row r="13233" spans="16:17" x14ac:dyDescent="0.3">
      <c r="P13233" s="49"/>
      <c r="Q13233" s="48"/>
    </row>
    <row r="13234" spans="16:17" x14ac:dyDescent="0.3">
      <c r="P13234" s="49"/>
      <c r="Q13234" s="48"/>
    </row>
    <row r="13235" spans="16:17" x14ac:dyDescent="0.3">
      <c r="P13235" s="49"/>
      <c r="Q13235" s="48"/>
    </row>
    <row r="13236" spans="16:17" x14ac:dyDescent="0.3">
      <c r="P13236" s="49"/>
      <c r="Q13236" s="48"/>
    </row>
    <row r="13237" spans="16:17" x14ac:dyDescent="0.3">
      <c r="P13237" s="49"/>
      <c r="Q13237" s="48"/>
    </row>
    <row r="13238" spans="16:17" x14ac:dyDescent="0.3">
      <c r="P13238" s="49"/>
      <c r="Q13238" s="48"/>
    </row>
    <row r="13239" spans="16:17" x14ac:dyDescent="0.3">
      <c r="P13239" s="49"/>
      <c r="Q13239" s="48"/>
    </row>
    <row r="13240" spans="16:17" x14ac:dyDescent="0.3">
      <c r="P13240" s="49"/>
      <c r="Q13240" s="48"/>
    </row>
    <row r="13241" spans="16:17" x14ac:dyDescent="0.3">
      <c r="P13241" s="49"/>
      <c r="Q13241" s="48"/>
    </row>
    <row r="13242" spans="16:17" x14ac:dyDescent="0.3">
      <c r="P13242" s="49"/>
      <c r="Q13242" s="48"/>
    </row>
    <row r="13243" spans="16:17" x14ac:dyDescent="0.3">
      <c r="P13243" s="49"/>
      <c r="Q13243" s="48"/>
    </row>
    <row r="13244" spans="16:17" x14ac:dyDescent="0.3">
      <c r="P13244" s="49"/>
      <c r="Q13244" s="48"/>
    </row>
    <row r="13245" spans="16:17" x14ac:dyDescent="0.3">
      <c r="P13245" s="49"/>
      <c r="Q13245" s="48"/>
    </row>
    <row r="13246" spans="16:17" x14ac:dyDescent="0.3">
      <c r="P13246" s="49"/>
      <c r="Q13246" s="48"/>
    </row>
    <row r="13247" spans="16:17" x14ac:dyDescent="0.3">
      <c r="P13247" s="49"/>
      <c r="Q13247" s="48"/>
    </row>
    <row r="13248" spans="16:17" x14ac:dyDescent="0.3">
      <c r="P13248" s="49"/>
      <c r="Q13248" s="48"/>
    </row>
    <row r="13249" spans="16:17" x14ac:dyDescent="0.3">
      <c r="P13249" s="49"/>
      <c r="Q13249" s="48"/>
    </row>
    <row r="13250" spans="16:17" x14ac:dyDescent="0.3">
      <c r="P13250" s="49"/>
      <c r="Q13250" s="48"/>
    </row>
    <row r="13251" spans="16:17" x14ac:dyDescent="0.3">
      <c r="P13251" s="49"/>
      <c r="Q13251" s="48"/>
    </row>
    <row r="13252" spans="16:17" x14ac:dyDescent="0.3">
      <c r="P13252" s="49"/>
      <c r="Q13252" s="48"/>
    </row>
    <row r="13253" spans="16:17" x14ac:dyDescent="0.3">
      <c r="P13253" s="49"/>
      <c r="Q13253" s="48"/>
    </row>
    <row r="13254" spans="16:17" x14ac:dyDescent="0.3">
      <c r="P13254" s="49"/>
      <c r="Q13254" s="48"/>
    </row>
    <row r="13255" spans="16:17" x14ac:dyDescent="0.3">
      <c r="P13255" s="49"/>
      <c r="Q13255" s="48"/>
    </row>
    <row r="13256" spans="16:17" x14ac:dyDescent="0.3">
      <c r="P13256" s="49"/>
      <c r="Q13256" s="48"/>
    </row>
    <row r="13257" spans="16:17" x14ac:dyDescent="0.3">
      <c r="P13257" s="49"/>
      <c r="Q13257" s="48"/>
    </row>
    <row r="13258" spans="16:17" x14ac:dyDescent="0.3">
      <c r="P13258" s="49"/>
      <c r="Q13258" s="48"/>
    </row>
    <row r="13259" spans="16:17" x14ac:dyDescent="0.3">
      <c r="P13259" s="49"/>
      <c r="Q13259" s="48"/>
    </row>
    <row r="13260" spans="16:17" x14ac:dyDescent="0.3">
      <c r="P13260" s="49"/>
      <c r="Q13260" s="48"/>
    </row>
    <row r="13261" spans="16:17" x14ac:dyDescent="0.3">
      <c r="P13261" s="49"/>
      <c r="Q13261" s="48"/>
    </row>
    <row r="13262" spans="16:17" x14ac:dyDescent="0.3">
      <c r="P13262" s="49"/>
      <c r="Q13262" s="48"/>
    </row>
    <row r="13263" spans="16:17" x14ac:dyDescent="0.3">
      <c r="P13263" s="49"/>
      <c r="Q13263" s="48"/>
    </row>
    <row r="13264" spans="16:17" x14ac:dyDescent="0.3">
      <c r="P13264" s="49"/>
      <c r="Q13264" s="48"/>
    </row>
    <row r="13265" spans="16:17" x14ac:dyDescent="0.3">
      <c r="P13265" s="49"/>
      <c r="Q13265" s="48"/>
    </row>
    <row r="13266" spans="16:17" x14ac:dyDescent="0.3">
      <c r="P13266" s="49"/>
      <c r="Q13266" s="48"/>
    </row>
    <row r="13267" spans="16:17" x14ac:dyDescent="0.3">
      <c r="P13267" s="49"/>
      <c r="Q13267" s="48"/>
    </row>
    <row r="13268" spans="16:17" x14ac:dyDescent="0.3">
      <c r="P13268" s="49"/>
      <c r="Q13268" s="48"/>
    </row>
    <row r="13269" spans="16:17" x14ac:dyDescent="0.3">
      <c r="P13269" s="49"/>
      <c r="Q13269" s="48"/>
    </row>
    <row r="13270" spans="16:17" x14ac:dyDescent="0.3">
      <c r="P13270" s="49"/>
      <c r="Q13270" s="48"/>
    </row>
    <row r="13271" spans="16:17" x14ac:dyDescent="0.3">
      <c r="P13271" s="49"/>
      <c r="Q13271" s="48"/>
    </row>
    <row r="13272" spans="16:17" x14ac:dyDescent="0.3">
      <c r="P13272" s="49"/>
      <c r="Q13272" s="48"/>
    </row>
    <row r="13273" spans="16:17" x14ac:dyDescent="0.3">
      <c r="P13273" s="49"/>
      <c r="Q13273" s="48"/>
    </row>
    <row r="13274" spans="16:17" x14ac:dyDescent="0.3">
      <c r="P13274" s="49"/>
      <c r="Q13274" s="48"/>
    </row>
    <row r="13275" spans="16:17" x14ac:dyDescent="0.3">
      <c r="P13275" s="49"/>
      <c r="Q13275" s="48"/>
    </row>
    <row r="13276" spans="16:17" x14ac:dyDescent="0.3">
      <c r="P13276" s="49"/>
      <c r="Q13276" s="48"/>
    </row>
    <row r="13277" spans="16:17" x14ac:dyDescent="0.3">
      <c r="P13277" s="49"/>
      <c r="Q13277" s="48"/>
    </row>
    <row r="13278" spans="16:17" x14ac:dyDescent="0.3">
      <c r="P13278" s="49"/>
      <c r="Q13278" s="48"/>
    </row>
    <row r="13279" spans="16:17" x14ac:dyDescent="0.3">
      <c r="P13279" s="49"/>
      <c r="Q13279" s="48"/>
    </row>
    <row r="13280" spans="16:17" x14ac:dyDescent="0.3">
      <c r="P13280" s="49"/>
      <c r="Q13280" s="48"/>
    </row>
    <row r="13281" spans="16:17" x14ac:dyDescent="0.3">
      <c r="P13281" s="49"/>
      <c r="Q13281" s="48"/>
    </row>
    <row r="13282" spans="16:17" x14ac:dyDescent="0.3">
      <c r="P13282" s="49"/>
      <c r="Q13282" s="48"/>
    </row>
    <row r="13283" spans="16:17" x14ac:dyDescent="0.3">
      <c r="P13283" s="49"/>
      <c r="Q13283" s="48"/>
    </row>
    <row r="13284" spans="16:17" x14ac:dyDescent="0.3">
      <c r="P13284" s="49"/>
      <c r="Q13284" s="48"/>
    </row>
    <row r="13285" spans="16:17" x14ac:dyDescent="0.3">
      <c r="P13285" s="49"/>
      <c r="Q13285" s="48"/>
    </row>
    <row r="13286" spans="16:17" x14ac:dyDescent="0.3">
      <c r="P13286" s="49"/>
      <c r="Q13286" s="48"/>
    </row>
    <row r="13287" spans="16:17" x14ac:dyDescent="0.3">
      <c r="P13287" s="49"/>
      <c r="Q13287" s="48"/>
    </row>
    <row r="13288" spans="16:17" x14ac:dyDescent="0.3">
      <c r="P13288" s="49"/>
      <c r="Q13288" s="48"/>
    </row>
    <row r="13289" spans="16:17" x14ac:dyDescent="0.3">
      <c r="P13289" s="49"/>
      <c r="Q13289" s="48"/>
    </row>
    <row r="13290" spans="16:17" x14ac:dyDescent="0.3">
      <c r="P13290" s="49"/>
      <c r="Q13290" s="48"/>
    </row>
    <row r="13291" spans="16:17" x14ac:dyDescent="0.3">
      <c r="P13291" s="49"/>
      <c r="Q13291" s="48"/>
    </row>
    <row r="13292" spans="16:17" x14ac:dyDescent="0.3">
      <c r="P13292" s="49"/>
      <c r="Q13292" s="48"/>
    </row>
    <row r="13293" spans="16:17" x14ac:dyDescent="0.3">
      <c r="P13293" s="49"/>
      <c r="Q13293" s="48"/>
    </row>
    <row r="13294" spans="16:17" x14ac:dyDescent="0.3">
      <c r="P13294" s="49"/>
      <c r="Q13294" s="48"/>
    </row>
    <row r="13295" spans="16:17" x14ac:dyDescent="0.3">
      <c r="P13295" s="49"/>
      <c r="Q13295" s="48"/>
    </row>
    <row r="13296" spans="16:17" x14ac:dyDescent="0.3">
      <c r="P13296" s="49"/>
      <c r="Q13296" s="48"/>
    </row>
    <row r="13297" spans="16:17" x14ac:dyDescent="0.3">
      <c r="P13297" s="49"/>
      <c r="Q13297" s="48"/>
    </row>
    <row r="13298" spans="16:17" x14ac:dyDescent="0.3">
      <c r="P13298" s="49"/>
      <c r="Q13298" s="48"/>
    </row>
    <row r="13299" spans="16:17" x14ac:dyDescent="0.3">
      <c r="P13299" s="49"/>
      <c r="Q13299" s="48"/>
    </row>
    <row r="13300" spans="16:17" x14ac:dyDescent="0.3">
      <c r="P13300" s="49"/>
      <c r="Q13300" s="48"/>
    </row>
    <row r="13301" spans="16:17" x14ac:dyDescent="0.3">
      <c r="P13301" s="49"/>
      <c r="Q13301" s="48"/>
    </row>
    <row r="13302" spans="16:17" x14ac:dyDescent="0.3">
      <c r="P13302" s="49"/>
      <c r="Q13302" s="48"/>
    </row>
    <row r="13303" spans="16:17" x14ac:dyDescent="0.3">
      <c r="P13303" s="49"/>
      <c r="Q13303" s="48"/>
    </row>
    <row r="13304" spans="16:17" x14ac:dyDescent="0.3">
      <c r="P13304" s="49"/>
      <c r="Q13304" s="48"/>
    </row>
    <row r="13305" spans="16:17" x14ac:dyDescent="0.3">
      <c r="P13305" s="49"/>
      <c r="Q13305" s="48"/>
    </row>
    <row r="13306" spans="16:17" x14ac:dyDescent="0.3">
      <c r="P13306" s="49"/>
      <c r="Q13306" s="48"/>
    </row>
    <row r="13307" spans="16:17" x14ac:dyDescent="0.3">
      <c r="P13307" s="49"/>
      <c r="Q13307" s="48"/>
    </row>
    <row r="13308" spans="16:17" x14ac:dyDescent="0.3">
      <c r="P13308" s="49"/>
      <c r="Q13308" s="48"/>
    </row>
    <row r="13309" spans="16:17" x14ac:dyDescent="0.3">
      <c r="P13309" s="49"/>
      <c r="Q13309" s="48"/>
    </row>
    <row r="13310" spans="16:17" x14ac:dyDescent="0.3">
      <c r="P13310" s="49"/>
      <c r="Q13310" s="48"/>
    </row>
    <row r="13311" spans="16:17" x14ac:dyDescent="0.3">
      <c r="P13311" s="49"/>
      <c r="Q13311" s="48"/>
    </row>
    <row r="13312" spans="16:17" x14ac:dyDescent="0.3">
      <c r="P13312" s="49"/>
      <c r="Q13312" s="48"/>
    </row>
    <row r="13313" spans="16:17" x14ac:dyDescent="0.3">
      <c r="P13313" s="49"/>
      <c r="Q13313" s="48"/>
    </row>
    <row r="13314" spans="16:17" x14ac:dyDescent="0.3">
      <c r="P13314" s="49"/>
      <c r="Q13314" s="48"/>
    </row>
    <row r="13315" spans="16:17" x14ac:dyDescent="0.3">
      <c r="P13315" s="49"/>
      <c r="Q13315" s="48"/>
    </row>
    <row r="13316" spans="16:17" x14ac:dyDescent="0.3">
      <c r="P13316" s="49"/>
      <c r="Q13316" s="48"/>
    </row>
    <row r="13317" spans="16:17" x14ac:dyDescent="0.3">
      <c r="P13317" s="49"/>
      <c r="Q13317" s="48"/>
    </row>
    <row r="13318" spans="16:17" x14ac:dyDescent="0.3">
      <c r="P13318" s="49"/>
      <c r="Q13318" s="48"/>
    </row>
    <row r="13319" spans="16:17" x14ac:dyDescent="0.3">
      <c r="P13319" s="49"/>
      <c r="Q13319" s="48"/>
    </row>
    <row r="13320" spans="16:17" x14ac:dyDescent="0.3">
      <c r="P13320" s="49"/>
      <c r="Q13320" s="48"/>
    </row>
    <row r="13321" spans="16:17" x14ac:dyDescent="0.3">
      <c r="P13321" s="49"/>
      <c r="Q13321" s="48"/>
    </row>
    <row r="13322" spans="16:17" x14ac:dyDescent="0.3">
      <c r="P13322" s="49"/>
      <c r="Q13322" s="48"/>
    </row>
    <row r="13323" spans="16:17" x14ac:dyDescent="0.3">
      <c r="P13323" s="49"/>
      <c r="Q13323" s="48"/>
    </row>
    <row r="13324" spans="16:17" x14ac:dyDescent="0.3">
      <c r="P13324" s="49"/>
      <c r="Q13324" s="48"/>
    </row>
    <row r="13325" spans="16:17" x14ac:dyDescent="0.3">
      <c r="P13325" s="49"/>
      <c r="Q13325" s="48"/>
    </row>
    <row r="13326" spans="16:17" x14ac:dyDescent="0.3">
      <c r="P13326" s="49"/>
      <c r="Q13326" s="48"/>
    </row>
    <row r="13327" spans="16:17" x14ac:dyDescent="0.3">
      <c r="P13327" s="49"/>
      <c r="Q13327" s="48"/>
    </row>
    <row r="13328" spans="16:17" x14ac:dyDescent="0.3">
      <c r="P13328" s="49"/>
      <c r="Q13328" s="48"/>
    </row>
    <row r="13329" spans="16:17" x14ac:dyDescent="0.3">
      <c r="P13329" s="49"/>
      <c r="Q13329" s="48"/>
    </row>
    <row r="13330" spans="16:17" x14ac:dyDescent="0.3">
      <c r="P13330" s="49"/>
      <c r="Q13330" s="48"/>
    </row>
    <row r="13331" spans="16:17" x14ac:dyDescent="0.3">
      <c r="P13331" s="49"/>
      <c r="Q13331" s="48"/>
    </row>
    <row r="13332" spans="16:17" x14ac:dyDescent="0.3">
      <c r="P13332" s="49"/>
      <c r="Q13332" s="48"/>
    </row>
    <row r="13333" spans="16:17" x14ac:dyDescent="0.3">
      <c r="P13333" s="49"/>
      <c r="Q13333" s="48"/>
    </row>
    <row r="13334" spans="16:17" x14ac:dyDescent="0.3">
      <c r="P13334" s="49"/>
      <c r="Q13334" s="48"/>
    </row>
    <row r="13335" spans="16:17" x14ac:dyDescent="0.3">
      <c r="P13335" s="49"/>
      <c r="Q13335" s="48"/>
    </row>
    <row r="13336" spans="16:17" x14ac:dyDescent="0.3">
      <c r="P13336" s="49"/>
      <c r="Q13336" s="48"/>
    </row>
    <row r="13337" spans="16:17" x14ac:dyDescent="0.3">
      <c r="P13337" s="49"/>
      <c r="Q13337" s="48"/>
    </row>
    <row r="13338" spans="16:17" x14ac:dyDescent="0.3">
      <c r="P13338" s="49"/>
      <c r="Q13338" s="48"/>
    </row>
    <row r="13339" spans="16:17" x14ac:dyDescent="0.3">
      <c r="P13339" s="49"/>
      <c r="Q13339" s="48"/>
    </row>
    <row r="13340" spans="16:17" x14ac:dyDescent="0.3">
      <c r="P13340" s="49"/>
      <c r="Q13340" s="48"/>
    </row>
    <row r="13341" spans="16:17" x14ac:dyDescent="0.3">
      <c r="P13341" s="49"/>
      <c r="Q13341" s="48"/>
    </row>
    <row r="13342" spans="16:17" x14ac:dyDescent="0.3">
      <c r="P13342" s="49"/>
      <c r="Q13342" s="48"/>
    </row>
    <row r="13343" spans="16:17" x14ac:dyDescent="0.3">
      <c r="P13343" s="49"/>
      <c r="Q13343" s="48"/>
    </row>
    <row r="13344" spans="16:17" x14ac:dyDescent="0.3">
      <c r="P13344" s="49"/>
      <c r="Q13344" s="48"/>
    </row>
    <row r="13345" spans="16:17" x14ac:dyDescent="0.3">
      <c r="P13345" s="49"/>
      <c r="Q13345" s="48"/>
    </row>
    <row r="13346" spans="16:17" x14ac:dyDescent="0.3">
      <c r="P13346" s="49"/>
      <c r="Q13346" s="48"/>
    </row>
    <row r="13347" spans="16:17" x14ac:dyDescent="0.3">
      <c r="P13347" s="49"/>
      <c r="Q13347" s="48"/>
    </row>
    <row r="13348" spans="16:17" x14ac:dyDescent="0.3">
      <c r="P13348" s="49"/>
      <c r="Q13348" s="48"/>
    </row>
    <row r="13349" spans="16:17" x14ac:dyDescent="0.3">
      <c r="P13349" s="49"/>
      <c r="Q13349" s="48"/>
    </row>
    <row r="13350" spans="16:17" x14ac:dyDescent="0.3">
      <c r="P13350" s="49"/>
      <c r="Q13350" s="48"/>
    </row>
    <row r="13351" spans="16:17" x14ac:dyDescent="0.3">
      <c r="P13351" s="49"/>
      <c r="Q13351" s="48"/>
    </row>
    <row r="13352" spans="16:17" x14ac:dyDescent="0.3">
      <c r="P13352" s="49"/>
      <c r="Q13352" s="48"/>
    </row>
    <row r="13353" spans="16:17" x14ac:dyDescent="0.3">
      <c r="P13353" s="49"/>
      <c r="Q13353" s="48"/>
    </row>
    <row r="13354" spans="16:17" x14ac:dyDescent="0.3">
      <c r="P13354" s="49"/>
      <c r="Q13354" s="48"/>
    </row>
    <row r="13355" spans="16:17" x14ac:dyDescent="0.3">
      <c r="P13355" s="49"/>
      <c r="Q13355" s="48"/>
    </row>
    <row r="13356" spans="16:17" x14ac:dyDescent="0.3">
      <c r="P13356" s="49"/>
      <c r="Q13356" s="48"/>
    </row>
    <row r="13357" spans="16:17" x14ac:dyDescent="0.3">
      <c r="P13357" s="49"/>
      <c r="Q13357" s="48"/>
    </row>
    <row r="13358" spans="16:17" x14ac:dyDescent="0.3">
      <c r="P13358" s="49"/>
      <c r="Q13358" s="48"/>
    </row>
    <row r="13359" spans="16:17" x14ac:dyDescent="0.3">
      <c r="P13359" s="49"/>
      <c r="Q13359" s="48"/>
    </row>
    <row r="13360" spans="16:17" x14ac:dyDescent="0.3">
      <c r="P13360" s="49"/>
      <c r="Q13360" s="48"/>
    </row>
    <row r="13361" spans="16:17" x14ac:dyDescent="0.3">
      <c r="P13361" s="49"/>
      <c r="Q13361" s="48"/>
    </row>
    <row r="13362" spans="16:17" x14ac:dyDescent="0.3">
      <c r="P13362" s="49"/>
      <c r="Q13362" s="48"/>
    </row>
    <row r="13363" spans="16:17" x14ac:dyDescent="0.3">
      <c r="P13363" s="49"/>
      <c r="Q13363" s="48"/>
    </row>
    <row r="13364" spans="16:17" x14ac:dyDescent="0.3">
      <c r="P13364" s="49"/>
      <c r="Q13364" s="48"/>
    </row>
    <row r="13365" spans="16:17" x14ac:dyDescent="0.3">
      <c r="P13365" s="49"/>
      <c r="Q13365" s="48"/>
    </row>
    <row r="13366" spans="16:17" x14ac:dyDescent="0.3">
      <c r="P13366" s="49"/>
      <c r="Q13366" s="48"/>
    </row>
    <row r="13367" spans="16:17" x14ac:dyDescent="0.3">
      <c r="P13367" s="49"/>
      <c r="Q13367" s="48"/>
    </row>
    <row r="13368" spans="16:17" x14ac:dyDescent="0.3">
      <c r="P13368" s="49"/>
      <c r="Q13368" s="48"/>
    </row>
    <row r="13369" spans="16:17" x14ac:dyDescent="0.3">
      <c r="P13369" s="49"/>
      <c r="Q13369" s="48"/>
    </row>
    <row r="13370" spans="16:17" x14ac:dyDescent="0.3">
      <c r="P13370" s="49"/>
      <c r="Q13370" s="48"/>
    </row>
    <row r="13371" spans="16:17" x14ac:dyDescent="0.3">
      <c r="P13371" s="49"/>
      <c r="Q13371" s="48"/>
    </row>
    <row r="13372" spans="16:17" x14ac:dyDescent="0.3">
      <c r="P13372" s="49"/>
      <c r="Q13372" s="48"/>
    </row>
    <row r="13373" spans="16:17" x14ac:dyDescent="0.3">
      <c r="P13373" s="49"/>
      <c r="Q13373" s="48"/>
    </row>
    <row r="13374" spans="16:17" x14ac:dyDescent="0.3">
      <c r="P13374" s="49"/>
      <c r="Q13374" s="48"/>
    </row>
    <row r="13375" spans="16:17" x14ac:dyDescent="0.3">
      <c r="P13375" s="49"/>
      <c r="Q13375" s="48"/>
    </row>
    <row r="13376" spans="16:17" x14ac:dyDescent="0.3">
      <c r="P13376" s="49"/>
      <c r="Q13376" s="48"/>
    </row>
    <row r="13377" spans="16:17" x14ac:dyDescent="0.3">
      <c r="P13377" s="49"/>
      <c r="Q13377" s="48"/>
    </row>
    <row r="13378" spans="16:17" x14ac:dyDescent="0.3">
      <c r="P13378" s="49"/>
      <c r="Q13378" s="48"/>
    </row>
    <row r="13379" spans="16:17" x14ac:dyDescent="0.3">
      <c r="P13379" s="49"/>
      <c r="Q13379" s="48"/>
    </row>
    <row r="13380" spans="16:17" x14ac:dyDescent="0.3">
      <c r="P13380" s="49"/>
      <c r="Q13380" s="48"/>
    </row>
    <row r="13381" spans="16:17" x14ac:dyDescent="0.3">
      <c r="P13381" s="49"/>
      <c r="Q13381" s="48"/>
    </row>
    <row r="13382" spans="16:17" x14ac:dyDescent="0.3">
      <c r="P13382" s="49"/>
      <c r="Q13382" s="48"/>
    </row>
    <row r="13383" spans="16:17" x14ac:dyDescent="0.3">
      <c r="P13383" s="49"/>
      <c r="Q13383" s="48"/>
    </row>
    <row r="13384" spans="16:17" x14ac:dyDescent="0.3">
      <c r="P13384" s="49"/>
      <c r="Q13384" s="48"/>
    </row>
    <row r="13385" spans="16:17" x14ac:dyDescent="0.3">
      <c r="P13385" s="49"/>
      <c r="Q13385" s="48"/>
    </row>
    <row r="13386" spans="16:17" x14ac:dyDescent="0.3">
      <c r="P13386" s="49"/>
      <c r="Q13386" s="48"/>
    </row>
    <row r="13387" spans="16:17" x14ac:dyDescent="0.3">
      <c r="P13387" s="49"/>
      <c r="Q13387" s="48"/>
    </row>
    <row r="13388" spans="16:17" x14ac:dyDescent="0.3">
      <c r="P13388" s="49"/>
      <c r="Q13388" s="48"/>
    </row>
    <row r="13389" spans="16:17" x14ac:dyDescent="0.3">
      <c r="P13389" s="49"/>
      <c r="Q13389" s="48"/>
    </row>
    <row r="13390" spans="16:17" x14ac:dyDescent="0.3">
      <c r="P13390" s="49"/>
      <c r="Q13390" s="48"/>
    </row>
    <row r="13391" spans="16:17" x14ac:dyDescent="0.3">
      <c r="P13391" s="49"/>
      <c r="Q13391" s="48"/>
    </row>
    <row r="13392" spans="16:17" x14ac:dyDescent="0.3">
      <c r="P13392" s="49"/>
      <c r="Q13392" s="48"/>
    </row>
    <row r="13393" spans="16:17" x14ac:dyDescent="0.3">
      <c r="P13393" s="49"/>
      <c r="Q13393" s="48"/>
    </row>
    <row r="13394" spans="16:17" x14ac:dyDescent="0.3">
      <c r="P13394" s="49"/>
      <c r="Q13394" s="48"/>
    </row>
    <row r="13395" spans="16:17" x14ac:dyDescent="0.3">
      <c r="P13395" s="49"/>
      <c r="Q13395" s="48"/>
    </row>
    <row r="13396" spans="16:17" x14ac:dyDescent="0.3">
      <c r="P13396" s="49"/>
      <c r="Q13396" s="48"/>
    </row>
    <row r="13397" spans="16:17" x14ac:dyDescent="0.3">
      <c r="P13397" s="49"/>
      <c r="Q13397" s="48"/>
    </row>
    <row r="13398" spans="16:17" x14ac:dyDescent="0.3">
      <c r="P13398" s="49"/>
      <c r="Q13398" s="48"/>
    </row>
    <row r="13399" spans="16:17" x14ac:dyDescent="0.3">
      <c r="P13399" s="49"/>
      <c r="Q13399" s="48"/>
    </row>
    <row r="13400" spans="16:17" x14ac:dyDescent="0.3">
      <c r="P13400" s="49"/>
      <c r="Q13400" s="48"/>
    </row>
    <row r="13401" spans="16:17" x14ac:dyDescent="0.3">
      <c r="P13401" s="49"/>
      <c r="Q13401" s="48"/>
    </row>
    <row r="13402" spans="16:17" x14ac:dyDescent="0.3">
      <c r="P13402" s="49"/>
      <c r="Q13402" s="48"/>
    </row>
    <row r="13403" spans="16:17" x14ac:dyDescent="0.3">
      <c r="P13403" s="49"/>
      <c r="Q13403" s="48"/>
    </row>
    <row r="13404" spans="16:17" x14ac:dyDescent="0.3">
      <c r="P13404" s="49"/>
      <c r="Q13404" s="48"/>
    </row>
    <row r="13405" spans="16:17" x14ac:dyDescent="0.3">
      <c r="P13405" s="49"/>
      <c r="Q13405" s="48"/>
    </row>
    <row r="13406" spans="16:17" x14ac:dyDescent="0.3">
      <c r="P13406" s="49"/>
      <c r="Q13406" s="48"/>
    </row>
    <row r="13407" spans="16:17" x14ac:dyDescent="0.3">
      <c r="P13407" s="49"/>
      <c r="Q13407" s="48"/>
    </row>
    <row r="13408" spans="16:17" x14ac:dyDescent="0.3">
      <c r="P13408" s="49"/>
      <c r="Q13408" s="48"/>
    </row>
    <row r="13409" spans="16:17" x14ac:dyDescent="0.3">
      <c r="P13409" s="49"/>
      <c r="Q13409" s="48"/>
    </row>
    <row r="13410" spans="16:17" x14ac:dyDescent="0.3">
      <c r="P13410" s="49"/>
      <c r="Q13410" s="48"/>
    </row>
    <row r="13411" spans="16:17" x14ac:dyDescent="0.3">
      <c r="P13411" s="49"/>
      <c r="Q13411" s="48"/>
    </row>
    <row r="13412" spans="16:17" x14ac:dyDescent="0.3">
      <c r="P13412" s="49"/>
      <c r="Q13412" s="48"/>
    </row>
    <row r="13413" spans="16:17" x14ac:dyDescent="0.3">
      <c r="P13413" s="49"/>
      <c r="Q13413" s="48"/>
    </row>
    <row r="13414" spans="16:17" x14ac:dyDescent="0.3">
      <c r="P13414" s="49"/>
      <c r="Q13414" s="48"/>
    </row>
    <row r="13415" spans="16:17" x14ac:dyDescent="0.3">
      <c r="P13415" s="49"/>
      <c r="Q13415" s="48"/>
    </row>
    <row r="13416" spans="16:17" x14ac:dyDescent="0.3">
      <c r="P13416" s="49"/>
      <c r="Q13416" s="48"/>
    </row>
    <row r="13417" spans="16:17" x14ac:dyDescent="0.3">
      <c r="P13417" s="49"/>
      <c r="Q13417" s="48"/>
    </row>
    <row r="13418" spans="16:17" x14ac:dyDescent="0.3">
      <c r="P13418" s="49"/>
      <c r="Q13418" s="48"/>
    </row>
    <row r="13419" spans="16:17" x14ac:dyDescent="0.3">
      <c r="P13419" s="49"/>
      <c r="Q13419" s="48"/>
    </row>
    <row r="13420" spans="16:17" x14ac:dyDescent="0.3">
      <c r="P13420" s="49"/>
      <c r="Q13420" s="48"/>
    </row>
    <row r="13421" spans="16:17" x14ac:dyDescent="0.3">
      <c r="P13421" s="49"/>
      <c r="Q13421" s="48"/>
    </row>
    <row r="13422" spans="16:17" x14ac:dyDescent="0.3">
      <c r="P13422" s="49"/>
      <c r="Q13422" s="48"/>
    </row>
    <row r="13423" spans="16:17" x14ac:dyDescent="0.3">
      <c r="P13423" s="49"/>
      <c r="Q13423" s="48"/>
    </row>
    <row r="13424" spans="16:17" x14ac:dyDescent="0.3">
      <c r="P13424" s="49"/>
      <c r="Q13424" s="48"/>
    </row>
    <row r="13425" spans="16:17" x14ac:dyDescent="0.3">
      <c r="P13425" s="49"/>
      <c r="Q13425" s="48"/>
    </row>
    <row r="13426" spans="16:17" x14ac:dyDescent="0.3">
      <c r="P13426" s="49"/>
      <c r="Q13426" s="48"/>
    </row>
    <row r="13427" spans="16:17" x14ac:dyDescent="0.3">
      <c r="P13427" s="49"/>
      <c r="Q13427" s="48"/>
    </row>
    <row r="13428" spans="16:17" x14ac:dyDescent="0.3">
      <c r="P13428" s="49"/>
      <c r="Q13428" s="48"/>
    </row>
    <row r="13429" spans="16:17" x14ac:dyDescent="0.3">
      <c r="P13429" s="49"/>
      <c r="Q13429" s="48"/>
    </row>
    <row r="13430" spans="16:17" x14ac:dyDescent="0.3">
      <c r="P13430" s="49"/>
      <c r="Q13430" s="48"/>
    </row>
    <row r="13431" spans="16:17" x14ac:dyDescent="0.3">
      <c r="P13431" s="49"/>
      <c r="Q13431" s="48"/>
    </row>
    <row r="13432" spans="16:17" x14ac:dyDescent="0.3">
      <c r="P13432" s="49"/>
      <c r="Q13432" s="48"/>
    </row>
    <row r="13433" spans="16:17" x14ac:dyDescent="0.3">
      <c r="P13433" s="49"/>
      <c r="Q13433" s="48"/>
    </row>
    <row r="13434" spans="16:17" x14ac:dyDescent="0.3">
      <c r="P13434" s="49"/>
      <c r="Q13434" s="48"/>
    </row>
    <row r="13435" spans="16:17" x14ac:dyDescent="0.3">
      <c r="P13435" s="49"/>
      <c r="Q13435" s="48"/>
    </row>
    <row r="13436" spans="16:17" x14ac:dyDescent="0.3">
      <c r="P13436" s="49"/>
      <c r="Q13436" s="48"/>
    </row>
    <row r="13437" spans="16:17" x14ac:dyDescent="0.3">
      <c r="P13437" s="49"/>
      <c r="Q13437" s="48"/>
    </row>
    <row r="13438" spans="16:17" x14ac:dyDescent="0.3">
      <c r="P13438" s="49"/>
      <c r="Q13438" s="48"/>
    </row>
    <row r="13439" spans="16:17" x14ac:dyDescent="0.3">
      <c r="P13439" s="49"/>
      <c r="Q13439" s="48"/>
    </row>
    <row r="13440" spans="16:17" x14ac:dyDescent="0.3">
      <c r="P13440" s="49"/>
      <c r="Q13440" s="48"/>
    </row>
    <row r="13441" spans="16:17" x14ac:dyDescent="0.3">
      <c r="P13441" s="49"/>
      <c r="Q13441" s="48"/>
    </row>
    <row r="13442" spans="16:17" x14ac:dyDescent="0.3">
      <c r="P13442" s="49"/>
      <c r="Q13442" s="48"/>
    </row>
    <row r="13443" spans="16:17" x14ac:dyDescent="0.3">
      <c r="P13443" s="49"/>
      <c r="Q13443" s="48"/>
    </row>
    <row r="13444" spans="16:17" x14ac:dyDescent="0.3">
      <c r="P13444" s="49"/>
      <c r="Q13444" s="48"/>
    </row>
    <row r="13445" spans="16:17" x14ac:dyDescent="0.3">
      <c r="P13445" s="49"/>
      <c r="Q13445" s="48"/>
    </row>
    <row r="13446" spans="16:17" x14ac:dyDescent="0.3">
      <c r="P13446" s="49"/>
      <c r="Q13446" s="48"/>
    </row>
    <row r="13447" spans="16:17" x14ac:dyDescent="0.3">
      <c r="P13447" s="49"/>
      <c r="Q13447" s="48"/>
    </row>
    <row r="13448" spans="16:17" x14ac:dyDescent="0.3">
      <c r="P13448" s="49"/>
      <c r="Q13448" s="48"/>
    </row>
    <row r="13449" spans="16:17" x14ac:dyDescent="0.3">
      <c r="P13449" s="49"/>
      <c r="Q13449" s="48"/>
    </row>
    <row r="13450" spans="16:17" x14ac:dyDescent="0.3">
      <c r="P13450" s="49"/>
      <c r="Q13450" s="48"/>
    </row>
    <row r="13451" spans="16:17" x14ac:dyDescent="0.3">
      <c r="P13451" s="49"/>
      <c r="Q13451" s="48"/>
    </row>
    <row r="13452" spans="16:17" x14ac:dyDescent="0.3">
      <c r="P13452" s="49"/>
      <c r="Q13452" s="48"/>
    </row>
    <row r="13453" spans="16:17" x14ac:dyDescent="0.3">
      <c r="P13453" s="49"/>
      <c r="Q13453" s="48"/>
    </row>
    <row r="13454" spans="16:17" x14ac:dyDescent="0.3">
      <c r="P13454" s="49"/>
      <c r="Q13454" s="48"/>
    </row>
    <row r="13455" spans="16:17" x14ac:dyDescent="0.3">
      <c r="P13455" s="49"/>
      <c r="Q13455" s="48"/>
    </row>
    <row r="13456" spans="16:17" x14ac:dyDescent="0.3">
      <c r="P13456" s="49"/>
      <c r="Q13456" s="48"/>
    </row>
    <row r="13457" spans="16:17" x14ac:dyDescent="0.3">
      <c r="P13457" s="49"/>
      <c r="Q13457" s="48"/>
    </row>
    <row r="13458" spans="16:17" x14ac:dyDescent="0.3">
      <c r="P13458" s="49"/>
      <c r="Q13458" s="48"/>
    </row>
    <row r="13459" spans="16:17" x14ac:dyDescent="0.3">
      <c r="P13459" s="49"/>
      <c r="Q13459" s="48"/>
    </row>
    <row r="13460" spans="16:17" x14ac:dyDescent="0.3">
      <c r="P13460" s="49"/>
      <c r="Q13460" s="48"/>
    </row>
    <row r="13461" spans="16:17" x14ac:dyDescent="0.3">
      <c r="P13461" s="49"/>
      <c r="Q13461" s="48"/>
    </row>
    <row r="13462" spans="16:17" x14ac:dyDescent="0.3">
      <c r="P13462" s="49"/>
      <c r="Q13462" s="48"/>
    </row>
    <row r="13463" spans="16:17" x14ac:dyDescent="0.3">
      <c r="P13463" s="49"/>
      <c r="Q13463" s="48"/>
    </row>
    <row r="13464" spans="16:17" x14ac:dyDescent="0.3">
      <c r="P13464" s="49"/>
      <c r="Q13464" s="48"/>
    </row>
    <row r="13465" spans="16:17" x14ac:dyDescent="0.3">
      <c r="P13465" s="49"/>
      <c r="Q13465" s="48"/>
    </row>
    <row r="13466" spans="16:17" x14ac:dyDescent="0.3">
      <c r="P13466" s="49"/>
      <c r="Q13466" s="48"/>
    </row>
    <row r="13467" spans="16:17" x14ac:dyDescent="0.3">
      <c r="P13467" s="49"/>
      <c r="Q13467" s="48"/>
    </row>
    <row r="13468" spans="16:17" x14ac:dyDescent="0.3">
      <c r="P13468" s="49"/>
      <c r="Q13468" s="48"/>
    </row>
    <row r="13469" spans="16:17" x14ac:dyDescent="0.3">
      <c r="P13469" s="49"/>
      <c r="Q13469" s="48"/>
    </row>
    <row r="13470" spans="16:17" x14ac:dyDescent="0.3">
      <c r="P13470" s="49"/>
      <c r="Q13470" s="48"/>
    </row>
    <row r="13471" spans="16:17" x14ac:dyDescent="0.3">
      <c r="P13471" s="49"/>
      <c r="Q13471" s="48"/>
    </row>
    <row r="13472" spans="16:17" x14ac:dyDescent="0.3">
      <c r="P13472" s="49"/>
      <c r="Q13472" s="48"/>
    </row>
    <row r="13473" spans="16:17" x14ac:dyDescent="0.3">
      <c r="P13473" s="49"/>
      <c r="Q13473" s="48"/>
    </row>
    <row r="13474" spans="16:17" x14ac:dyDescent="0.3">
      <c r="P13474" s="49"/>
      <c r="Q13474" s="48"/>
    </row>
    <row r="13475" spans="16:17" x14ac:dyDescent="0.3">
      <c r="P13475" s="49"/>
      <c r="Q13475" s="48"/>
    </row>
    <row r="13476" spans="16:17" x14ac:dyDescent="0.3">
      <c r="P13476" s="49"/>
      <c r="Q13476" s="48"/>
    </row>
    <row r="13477" spans="16:17" x14ac:dyDescent="0.3">
      <c r="P13477" s="49"/>
      <c r="Q13477" s="48"/>
    </row>
    <row r="13478" spans="16:17" x14ac:dyDescent="0.3">
      <c r="P13478" s="49"/>
      <c r="Q13478" s="48"/>
    </row>
    <row r="13479" spans="16:17" x14ac:dyDescent="0.3">
      <c r="P13479" s="49"/>
      <c r="Q13479" s="48"/>
    </row>
    <row r="13480" spans="16:17" x14ac:dyDescent="0.3">
      <c r="P13480" s="49"/>
      <c r="Q13480" s="48"/>
    </row>
    <row r="13481" spans="16:17" x14ac:dyDescent="0.3">
      <c r="P13481" s="49"/>
      <c r="Q13481" s="48"/>
    </row>
    <row r="13482" spans="16:17" x14ac:dyDescent="0.3">
      <c r="P13482" s="49"/>
      <c r="Q13482" s="48"/>
    </row>
    <row r="13483" spans="16:17" x14ac:dyDescent="0.3">
      <c r="P13483" s="49"/>
      <c r="Q13483" s="48"/>
    </row>
    <row r="13484" spans="16:17" x14ac:dyDescent="0.3">
      <c r="P13484" s="49"/>
      <c r="Q13484" s="48"/>
    </row>
    <row r="13485" spans="16:17" x14ac:dyDescent="0.3">
      <c r="P13485" s="49"/>
      <c r="Q13485" s="48"/>
    </row>
    <row r="13486" spans="16:17" x14ac:dyDescent="0.3">
      <c r="P13486" s="49"/>
      <c r="Q13486" s="48"/>
    </row>
    <row r="13487" spans="16:17" x14ac:dyDescent="0.3">
      <c r="P13487" s="49"/>
      <c r="Q13487" s="48"/>
    </row>
    <row r="13488" spans="16:17" x14ac:dyDescent="0.3">
      <c r="P13488" s="49"/>
      <c r="Q13488" s="48"/>
    </row>
    <row r="13489" spans="16:17" x14ac:dyDescent="0.3">
      <c r="P13489" s="49"/>
      <c r="Q13489" s="48"/>
    </row>
    <row r="13490" spans="16:17" x14ac:dyDescent="0.3">
      <c r="P13490" s="49"/>
      <c r="Q13490" s="48"/>
    </row>
    <row r="13491" spans="16:17" x14ac:dyDescent="0.3">
      <c r="P13491" s="49"/>
      <c r="Q13491" s="48"/>
    </row>
    <row r="13492" spans="16:17" x14ac:dyDescent="0.3">
      <c r="P13492" s="49"/>
      <c r="Q13492" s="48"/>
    </row>
    <row r="13493" spans="16:17" x14ac:dyDescent="0.3">
      <c r="P13493" s="49"/>
      <c r="Q13493" s="48"/>
    </row>
    <row r="13494" spans="16:17" x14ac:dyDescent="0.3">
      <c r="P13494" s="49"/>
      <c r="Q13494" s="48"/>
    </row>
    <row r="13495" spans="16:17" x14ac:dyDescent="0.3">
      <c r="P13495" s="49"/>
      <c r="Q13495" s="48"/>
    </row>
    <row r="13496" spans="16:17" x14ac:dyDescent="0.3">
      <c r="P13496" s="49"/>
      <c r="Q13496" s="48"/>
    </row>
    <row r="13497" spans="16:17" x14ac:dyDescent="0.3">
      <c r="P13497" s="49"/>
      <c r="Q13497" s="48"/>
    </row>
    <row r="13498" spans="16:17" x14ac:dyDescent="0.3">
      <c r="P13498" s="49"/>
      <c r="Q13498" s="48"/>
    </row>
    <row r="13499" spans="16:17" x14ac:dyDescent="0.3">
      <c r="P13499" s="49"/>
      <c r="Q13499" s="48"/>
    </row>
    <row r="13500" spans="16:17" x14ac:dyDescent="0.3">
      <c r="P13500" s="49"/>
      <c r="Q13500" s="48"/>
    </row>
    <row r="13501" spans="16:17" x14ac:dyDescent="0.3">
      <c r="P13501" s="49"/>
      <c r="Q13501" s="48"/>
    </row>
    <row r="13502" spans="16:17" x14ac:dyDescent="0.3">
      <c r="P13502" s="49"/>
      <c r="Q13502" s="48"/>
    </row>
    <row r="13503" spans="16:17" x14ac:dyDescent="0.3">
      <c r="P13503" s="49"/>
      <c r="Q13503" s="48"/>
    </row>
    <row r="13504" spans="16:17" x14ac:dyDescent="0.3">
      <c r="P13504" s="49"/>
      <c r="Q13504" s="48"/>
    </row>
    <row r="13505" spans="16:17" x14ac:dyDescent="0.3">
      <c r="P13505" s="49"/>
      <c r="Q13505" s="48"/>
    </row>
    <row r="13506" spans="16:17" x14ac:dyDescent="0.3">
      <c r="P13506" s="49"/>
      <c r="Q13506" s="48"/>
    </row>
    <row r="13507" spans="16:17" x14ac:dyDescent="0.3">
      <c r="P13507" s="49"/>
      <c r="Q13507" s="48"/>
    </row>
    <row r="13508" spans="16:17" x14ac:dyDescent="0.3">
      <c r="P13508" s="49"/>
      <c r="Q13508" s="48"/>
    </row>
    <row r="13509" spans="16:17" x14ac:dyDescent="0.3">
      <c r="P13509" s="49"/>
      <c r="Q13509" s="48"/>
    </row>
    <row r="13510" spans="16:17" x14ac:dyDescent="0.3">
      <c r="P13510" s="49"/>
      <c r="Q13510" s="48"/>
    </row>
    <row r="13511" spans="16:17" x14ac:dyDescent="0.3">
      <c r="P13511" s="49"/>
      <c r="Q13511" s="48"/>
    </row>
    <row r="13512" spans="16:17" x14ac:dyDescent="0.3">
      <c r="P13512" s="49"/>
      <c r="Q13512" s="48"/>
    </row>
    <row r="13513" spans="16:17" x14ac:dyDescent="0.3">
      <c r="P13513" s="49"/>
      <c r="Q13513" s="48"/>
    </row>
    <row r="13514" spans="16:17" x14ac:dyDescent="0.3">
      <c r="P13514" s="49"/>
      <c r="Q13514" s="48"/>
    </row>
    <row r="13515" spans="16:17" x14ac:dyDescent="0.3">
      <c r="P13515" s="49"/>
      <c r="Q13515" s="48"/>
    </row>
    <row r="13516" spans="16:17" x14ac:dyDescent="0.3">
      <c r="P13516" s="49"/>
      <c r="Q13516" s="48"/>
    </row>
    <row r="13517" spans="16:17" x14ac:dyDescent="0.3">
      <c r="P13517" s="49"/>
      <c r="Q13517" s="48"/>
    </row>
    <row r="13518" spans="16:17" x14ac:dyDescent="0.3">
      <c r="P13518" s="49"/>
      <c r="Q13518" s="48"/>
    </row>
    <row r="13519" spans="16:17" x14ac:dyDescent="0.3">
      <c r="P13519" s="49"/>
      <c r="Q13519" s="48"/>
    </row>
    <row r="13520" spans="16:17" x14ac:dyDescent="0.3">
      <c r="P13520" s="49"/>
      <c r="Q13520" s="48"/>
    </row>
    <row r="13521" spans="16:17" x14ac:dyDescent="0.3">
      <c r="P13521" s="49"/>
      <c r="Q13521" s="48"/>
    </row>
    <row r="13522" spans="16:17" x14ac:dyDescent="0.3">
      <c r="P13522" s="49"/>
      <c r="Q13522" s="48"/>
    </row>
    <row r="13523" spans="16:17" x14ac:dyDescent="0.3">
      <c r="P13523" s="49"/>
      <c r="Q13523" s="48"/>
    </row>
    <row r="13524" spans="16:17" x14ac:dyDescent="0.3">
      <c r="P13524" s="49"/>
      <c r="Q13524" s="48"/>
    </row>
    <row r="13525" spans="16:17" x14ac:dyDescent="0.3">
      <c r="P13525" s="49"/>
      <c r="Q13525" s="48"/>
    </row>
    <row r="13526" spans="16:17" x14ac:dyDescent="0.3">
      <c r="P13526" s="49"/>
      <c r="Q13526" s="48"/>
    </row>
    <row r="13527" spans="16:17" x14ac:dyDescent="0.3">
      <c r="P13527" s="49"/>
      <c r="Q13527" s="48"/>
    </row>
    <row r="13528" spans="16:17" x14ac:dyDescent="0.3">
      <c r="P13528" s="49"/>
      <c r="Q13528" s="48"/>
    </row>
    <row r="13529" spans="16:17" x14ac:dyDescent="0.3">
      <c r="P13529" s="49"/>
      <c r="Q13529" s="48"/>
    </row>
    <row r="13530" spans="16:17" x14ac:dyDescent="0.3">
      <c r="P13530" s="49"/>
      <c r="Q13530" s="48"/>
    </row>
    <row r="13531" spans="16:17" x14ac:dyDescent="0.3">
      <c r="P13531" s="49"/>
      <c r="Q13531" s="48"/>
    </row>
    <row r="13532" spans="16:17" x14ac:dyDescent="0.3">
      <c r="P13532" s="49"/>
      <c r="Q13532" s="48"/>
    </row>
    <row r="13533" spans="16:17" x14ac:dyDescent="0.3">
      <c r="P13533" s="49"/>
      <c r="Q13533" s="48"/>
    </row>
    <row r="13534" spans="16:17" x14ac:dyDescent="0.3">
      <c r="P13534" s="49"/>
      <c r="Q13534" s="48"/>
    </row>
    <row r="13535" spans="16:17" x14ac:dyDescent="0.3">
      <c r="P13535" s="49"/>
      <c r="Q13535" s="48"/>
    </row>
    <row r="13536" spans="16:17" x14ac:dyDescent="0.3">
      <c r="P13536" s="49"/>
      <c r="Q13536" s="48"/>
    </row>
    <row r="13537" spans="16:17" x14ac:dyDescent="0.3">
      <c r="P13537" s="49"/>
      <c r="Q13537" s="48"/>
    </row>
    <row r="13538" spans="16:17" x14ac:dyDescent="0.3">
      <c r="P13538" s="49"/>
      <c r="Q13538" s="48"/>
    </row>
    <row r="13539" spans="16:17" x14ac:dyDescent="0.3">
      <c r="P13539" s="49"/>
      <c r="Q13539" s="48"/>
    </row>
    <row r="13540" spans="16:17" x14ac:dyDescent="0.3">
      <c r="P13540" s="49"/>
      <c r="Q13540" s="48"/>
    </row>
    <row r="13541" spans="16:17" x14ac:dyDescent="0.3">
      <c r="P13541" s="49"/>
      <c r="Q13541" s="48"/>
    </row>
    <row r="13542" spans="16:17" x14ac:dyDescent="0.3">
      <c r="P13542" s="49"/>
      <c r="Q13542" s="48"/>
    </row>
    <row r="13543" spans="16:17" x14ac:dyDescent="0.3">
      <c r="P13543" s="49"/>
      <c r="Q13543" s="48"/>
    </row>
    <row r="13544" spans="16:17" x14ac:dyDescent="0.3">
      <c r="P13544" s="49"/>
      <c r="Q13544" s="48"/>
    </row>
    <row r="13545" spans="16:17" x14ac:dyDescent="0.3">
      <c r="P13545" s="49"/>
      <c r="Q13545" s="48"/>
    </row>
    <row r="13546" spans="16:17" x14ac:dyDescent="0.3">
      <c r="P13546" s="49"/>
      <c r="Q13546" s="48"/>
    </row>
    <row r="13547" spans="16:17" x14ac:dyDescent="0.3">
      <c r="P13547" s="49"/>
      <c r="Q13547" s="48"/>
    </row>
    <row r="13548" spans="16:17" x14ac:dyDescent="0.3">
      <c r="P13548" s="49"/>
      <c r="Q13548" s="48"/>
    </row>
    <row r="13549" spans="16:17" x14ac:dyDescent="0.3">
      <c r="P13549" s="49"/>
      <c r="Q13549" s="48"/>
    </row>
    <row r="13550" spans="16:17" x14ac:dyDescent="0.3">
      <c r="P13550" s="49"/>
      <c r="Q13550" s="48"/>
    </row>
    <row r="13551" spans="16:17" x14ac:dyDescent="0.3">
      <c r="P13551" s="49"/>
      <c r="Q13551" s="48"/>
    </row>
    <row r="13552" spans="16:17" x14ac:dyDescent="0.3">
      <c r="P13552" s="49"/>
      <c r="Q13552" s="48"/>
    </row>
    <row r="13553" spans="16:17" x14ac:dyDescent="0.3">
      <c r="P13553" s="49"/>
      <c r="Q13553" s="48"/>
    </row>
    <row r="13554" spans="16:17" x14ac:dyDescent="0.3">
      <c r="P13554" s="49"/>
      <c r="Q13554" s="48"/>
    </row>
    <row r="13555" spans="16:17" x14ac:dyDescent="0.3">
      <c r="P13555" s="49"/>
      <c r="Q13555" s="48"/>
    </row>
    <row r="13556" spans="16:17" x14ac:dyDescent="0.3">
      <c r="P13556" s="49"/>
      <c r="Q13556" s="48"/>
    </row>
    <row r="13557" spans="16:17" x14ac:dyDescent="0.3">
      <c r="P13557" s="49"/>
      <c r="Q13557" s="48"/>
    </row>
    <row r="13558" spans="16:17" x14ac:dyDescent="0.3">
      <c r="P13558" s="49"/>
      <c r="Q13558" s="48"/>
    </row>
    <row r="13559" spans="16:17" x14ac:dyDescent="0.3">
      <c r="P13559" s="49"/>
      <c r="Q13559" s="48"/>
    </row>
    <row r="13560" spans="16:17" x14ac:dyDescent="0.3">
      <c r="P13560" s="49"/>
      <c r="Q13560" s="48"/>
    </row>
    <row r="13561" spans="16:17" x14ac:dyDescent="0.3">
      <c r="P13561" s="49"/>
      <c r="Q13561" s="48"/>
    </row>
    <row r="13562" spans="16:17" x14ac:dyDescent="0.3">
      <c r="P13562" s="49"/>
      <c r="Q13562" s="48"/>
    </row>
    <row r="13563" spans="16:17" x14ac:dyDescent="0.3">
      <c r="P13563" s="49"/>
      <c r="Q13563" s="48"/>
    </row>
    <row r="13564" spans="16:17" x14ac:dyDescent="0.3">
      <c r="P13564" s="49"/>
      <c r="Q13564" s="48"/>
    </row>
    <row r="13565" spans="16:17" x14ac:dyDescent="0.3">
      <c r="P13565" s="49"/>
      <c r="Q13565" s="48"/>
    </row>
    <row r="13566" spans="16:17" x14ac:dyDescent="0.3">
      <c r="P13566" s="49"/>
      <c r="Q13566" s="48"/>
    </row>
    <row r="13567" spans="16:17" x14ac:dyDescent="0.3">
      <c r="P13567" s="49"/>
      <c r="Q13567" s="48"/>
    </row>
    <row r="13568" spans="16:17" x14ac:dyDescent="0.3">
      <c r="P13568" s="49"/>
      <c r="Q13568" s="48"/>
    </row>
    <row r="13569" spans="16:17" x14ac:dyDescent="0.3">
      <c r="P13569" s="49"/>
      <c r="Q13569" s="48"/>
    </row>
    <row r="13570" spans="16:17" x14ac:dyDescent="0.3">
      <c r="P13570" s="49"/>
      <c r="Q13570" s="48"/>
    </row>
    <row r="13571" spans="16:17" x14ac:dyDescent="0.3">
      <c r="P13571" s="49"/>
      <c r="Q13571" s="48"/>
    </row>
    <row r="13572" spans="16:17" x14ac:dyDescent="0.3">
      <c r="P13572" s="49"/>
      <c r="Q13572" s="48"/>
    </row>
    <row r="13573" spans="16:17" x14ac:dyDescent="0.3">
      <c r="P13573" s="49"/>
      <c r="Q13573" s="48"/>
    </row>
    <row r="13574" spans="16:17" x14ac:dyDescent="0.3">
      <c r="P13574" s="49"/>
      <c r="Q13574" s="48"/>
    </row>
    <row r="13575" spans="16:17" x14ac:dyDescent="0.3">
      <c r="P13575" s="49"/>
      <c r="Q13575" s="48"/>
    </row>
    <row r="13576" spans="16:17" x14ac:dyDescent="0.3">
      <c r="P13576" s="49"/>
      <c r="Q13576" s="48"/>
    </row>
    <row r="13577" spans="16:17" x14ac:dyDescent="0.3">
      <c r="P13577" s="49"/>
      <c r="Q13577" s="48"/>
    </row>
    <row r="13578" spans="16:17" x14ac:dyDescent="0.3">
      <c r="P13578" s="49"/>
      <c r="Q13578" s="48"/>
    </row>
    <row r="13579" spans="16:17" x14ac:dyDescent="0.3">
      <c r="P13579" s="49"/>
      <c r="Q13579" s="48"/>
    </row>
    <row r="13580" spans="16:17" x14ac:dyDescent="0.3">
      <c r="P13580" s="49"/>
      <c r="Q13580" s="48"/>
    </row>
    <row r="13581" spans="16:17" x14ac:dyDescent="0.3">
      <c r="P13581" s="49"/>
      <c r="Q13581" s="48"/>
    </row>
    <row r="13582" spans="16:17" x14ac:dyDescent="0.3">
      <c r="P13582" s="49"/>
      <c r="Q13582" s="48"/>
    </row>
    <row r="13583" spans="16:17" x14ac:dyDescent="0.3">
      <c r="P13583" s="49"/>
      <c r="Q13583" s="48"/>
    </row>
    <row r="13584" spans="16:17" x14ac:dyDescent="0.3">
      <c r="P13584" s="49"/>
      <c r="Q13584" s="48"/>
    </row>
    <row r="13585" spans="16:17" x14ac:dyDescent="0.3">
      <c r="P13585" s="49"/>
      <c r="Q13585" s="48"/>
    </row>
    <row r="13586" spans="16:17" x14ac:dyDescent="0.3">
      <c r="P13586" s="49"/>
      <c r="Q13586" s="48"/>
    </row>
    <row r="13587" spans="16:17" x14ac:dyDescent="0.3">
      <c r="P13587" s="49"/>
      <c r="Q13587" s="48"/>
    </row>
    <row r="13588" spans="16:17" x14ac:dyDescent="0.3">
      <c r="P13588" s="49"/>
      <c r="Q13588" s="48"/>
    </row>
    <row r="13589" spans="16:17" x14ac:dyDescent="0.3">
      <c r="P13589" s="49"/>
      <c r="Q13589" s="48"/>
    </row>
    <row r="13590" spans="16:17" x14ac:dyDescent="0.3">
      <c r="P13590" s="49"/>
      <c r="Q13590" s="48"/>
    </row>
    <row r="13591" spans="16:17" x14ac:dyDescent="0.3">
      <c r="P13591" s="49"/>
      <c r="Q13591" s="48"/>
    </row>
    <row r="13592" spans="16:17" x14ac:dyDescent="0.3">
      <c r="P13592" s="49"/>
      <c r="Q13592" s="48"/>
    </row>
    <row r="13593" spans="16:17" x14ac:dyDescent="0.3">
      <c r="P13593" s="49"/>
      <c r="Q13593" s="48"/>
    </row>
    <row r="13594" spans="16:17" x14ac:dyDescent="0.3">
      <c r="P13594" s="49"/>
      <c r="Q13594" s="48"/>
    </row>
    <row r="13595" spans="16:17" x14ac:dyDescent="0.3">
      <c r="P13595" s="49"/>
      <c r="Q13595" s="48"/>
    </row>
    <row r="13596" spans="16:17" x14ac:dyDescent="0.3">
      <c r="P13596" s="49"/>
      <c r="Q13596" s="48"/>
    </row>
    <row r="13597" spans="16:17" x14ac:dyDescent="0.3">
      <c r="P13597" s="49"/>
      <c r="Q13597" s="48"/>
    </row>
    <row r="13598" spans="16:17" x14ac:dyDescent="0.3">
      <c r="P13598" s="49"/>
      <c r="Q13598" s="48"/>
    </row>
    <row r="13599" spans="16:17" x14ac:dyDescent="0.3">
      <c r="P13599" s="49"/>
      <c r="Q13599" s="48"/>
    </row>
    <row r="13600" spans="16:17" x14ac:dyDescent="0.3">
      <c r="P13600" s="49"/>
      <c r="Q13600" s="48"/>
    </row>
    <row r="13601" spans="16:17" x14ac:dyDescent="0.3">
      <c r="P13601" s="49"/>
      <c r="Q13601" s="48"/>
    </row>
    <row r="13602" spans="16:17" x14ac:dyDescent="0.3">
      <c r="P13602" s="49"/>
      <c r="Q13602" s="48"/>
    </row>
    <row r="13603" spans="16:17" x14ac:dyDescent="0.3">
      <c r="P13603" s="49"/>
      <c r="Q13603" s="48"/>
    </row>
    <row r="13604" spans="16:17" x14ac:dyDescent="0.3">
      <c r="P13604" s="49"/>
      <c r="Q13604" s="48"/>
    </row>
    <row r="13605" spans="16:17" x14ac:dyDescent="0.3">
      <c r="P13605" s="49"/>
      <c r="Q13605" s="48"/>
    </row>
    <row r="13606" spans="16:17" x14ac:dyDescent="0.3">
      <c r="P13606" s="49"/>
      <c r="Q13606" s="48"/>
    </row>
    <row r="13607" spans="16:17" x14ac:dyDescent="0.3">
      <c r="P13607" s="49"/>
      <c r="Q13607" s="48"/>
    </row>
    <row r="13608" spans="16:17" x14ac:dyDescent="0.3">
      <c r="P13608" s="49"/>
      <c r="Q13608" s="48"/>
    </row>
    <row r="13609" spans="16:17" x14ac:dyDescent="0.3">
      <c r="P13609" s="49"/>
      <c r="Q13609" s="48"/>
    </row>
    <row r="13610" spans="16:17" x14ac:dyDescent="0.3">
      <c r="P13610" s="49"/>
      <c r="Q13610" s="48"/>
    </row>
    <row r="13611" spans="16:17" x14ac:dyDescent="0.3">
      <c r="P13611" s="49"/>
      <c r="Q13611" s="48"/>
    </row>
    <row r="13612" spans="16:17" x14ac:dyDescent="0.3">
      <c r="P13612" s="49"/>
      <c r="Q13612" s="48"/>
    </row>
    <row r="13613" spans="16:17" x14ac:dyDescent="0.3">
      <c r="P13613" s="49"/>
      <c r="Q13613" s="48"/>
    </row>
    <row r="13614" spans="16:17" x14ac:dyDescent="0.3">
      <c r="P13614" s="49"/>
      <c r="Q13614" s="48"/>
    </row>
    <row r="13615" spans="16:17" x14ac:dyDescent="0.3">
      <c r="P13615" s="49"/>
      <c r="Q13615" s="48"/>
    </row>
    <row r="13616" spans="16:17" x14ac:dyDescent="0.3">
      <c r="P13616" s="49"/>
      <c r="Q13616" s="48"/>
    </row>
    <row r="13617" spans="16:17" x14ac:dyDescent="0.3">
      <c r="P13617" s="49"/>
      <c r="Q13617" s="48"/>
    </row>
    <row r="13618" spans="16:17" x14ac:dyDescent="0.3">
      <c r="P13618" s="49"/>
      <c r="Q13618" s="48"/>
    </row>
    <row r="13619" spans="16:17" x14ac:dyDescent="0.3">
      <c r="P13619" s="49"/>
      <c r="Q13619" s="48"/>
    </row>
    <row r="13620" spans="16:17" x14ac:dyDescent="0.3">
      <c r="P13620" s="49"/>
      <c r="Q13620" s="48"/>
    </row>
    <row r="13621" spans="16:17" x14ac:dyDescent="0.3">
      <c r="P13621" s="49"/>
      <c r="Q13621" s="48"/>
    </row>
    <row r="13622" spans="16:17" x14ac:dyDescent="0.3">
      <c r="P13622" s="49"/>
      <c r="Q13622" s="48"/>
    </row>
    <row r="13623" spans="16:17" x14ac:dyDescent="0.3">
      <c r="P13623" s="49"/>
      <c r="Q13623" s="48"/>
    </row>
    <row r="13624" spans="16:17" x14ac:dyDescent="0.3">
      <c r="P13624" s="49"/>
      <c r="Q13624" s="48"/>
    </row>
    <row r="13625" spans="16:17" x14ac:dyDescent="0.3">
      <c r="P13625" s="49"/>
      <c r="Q13625" s="48"/>
    </row>
    <row r="13626" spans="16:17" x14ac:dyDescent="0.3">
      <c r="P13626" s="49"/>
      <c r="Q13626" s="48"/>
    </row>
    <row r="13627" spans="16:17" x14ac:dyDescent="0.3">
      <c r="P13627" s="49"/>
      <c r="Q13627" s="48"/>
    </row>
    <row r="13628" spans="16:17" x14ac:dyDescent="0.3">
      <c r="P13628" s="49"/>
      <c r="Q13628" s="48"/>
    </row>
    <row r="13629" spans="16:17" x14ac:dyDescent="0.3">
      <c r="P13629" s="49"/>
      <c r="Q13629" s="48"/>
    </row>
    <row r="13630" spans="16:17" x14ac:dyDescent="0.3">
      <c r="P13630" s="49"/>
      <c r="Q13630" s="48"/>
    </row>
    <row r="13631" spans="16:17" x14ac:dyDescent="0.3">
      <c r="P13631" s="49"/>
      <c r="Q13631" s="48"/>
    </row>
    <row r="13632" spans="16:17" x14ac:dyDescent="0.3">
      <c r="P13632" s="49"/>
      <c r="Q13632" s="48"/>
    </row>
    <row r="13633" spans="16:17" x14ac:dyDescent="0.3">
      <c r="P13633" s="49"/>
      <c r="Q13633" s="48"/>
    </row>
    <row r="13634" spans="16:17" x14ac:dyDescent="0.3">
      <c r="P13634" s="49"/>
      <c r="Q13634" s="48"/>
    </row>
    <row r="13635" spans="16:17" x14ac:dyDescent="0.3">
      <c r="P13635" s="49"/>
      <c r="Q13635" s="48"/>
    </row>
    <row r="13636" spans="16:17" x14ac:dyDescent="0.3">
      <c r="P13636" s="49"/>
      <c r="Q13636" s="48"/>
    </row>
    <row r="13637" spans="16:17" x14ac:dyDescent="0.3">
      <c r="P13637" s="49"/>
      <c r="Q13637" s="48"/>
    </row>
    <row r="13638" spans="16:17" x14ac:dyDescent="0.3">
      <c r="P13638" s="49"/>
      <c r="Q13638" s="48"/>
    </row>
    <row r="13639" spans="16:17" x14ac:dyDescent="0.3">
      <c r="P13639" s="49"/>
      <c r="Q13639" s="48"/>
    </row>
    <row r="13640" spans="16:17" x14ac:dyDescent="0.3">
      <c r="P13640" s="49"/>
      <c r="Q13640" s="48"/>
    </row>
    <row r="13641" spans="16:17" x14ac:dyDescent="0.3">
      <c r="P13641" s="49"/>
      <c r="Q13641" s="48"/>
    </row>
    <row r="13642" spans="16:17" x14ac:dyDescent="0.3">
      <c r="P13642" s="49"/>
      <c r="Q13642" s="48"/>
    </row>
    <row r="13643" spans="16:17" x14ac:dyDescent="0.3">
      <c r="P13643" s="49"/>
      <c r="Q13643" s="48"/>
    </row>
    <row r="13644" spans="16:17" x14ac:dyDescent="0.3">
      <c r="P13644" s="49"/>
      <c r="Q13644" s="48"/>
    </row>
    <row r="13645" spans="16:17" x14ac:dyDescent="0.3">
      <c r="P13645" s="49"/>
      <c r="Q13645" s="48"/>
    </row>
    <row r="13646" spans="16:17" x14ac:dyDescent="0.3">
      <c r="P13646" s="49"/>
      <c r="Q13646" s="48"/>
    </row>
    <row r="13647" spans="16:17" x14ac:dyDescent="0.3">
      <c r="P13647" s="49"/>
      <c r="Q13647" s="48"/>
    </row>
    <row r="13648" spans="16:17" x14ac:dyDescent="0.3">
      <c r="P13648" s="49"/>
      <c r="Q13648" s="48"/>
    </row>
    <row r="13649" spans="16:17" x14ac:dyDescent="0.3">
      <c r="P13649" s="49"/>
      <c r="Q13649" s="48"/>
    </row>
    <row r="13650" spans="16:17" x14ac:dyDescent="0.3">
      <c r="P13650" s="49"/>
      <c r="Q13650" s="48"/>
    </row>
    <row r="13651" spans="16:17" x14ac:dyDescent="0.3">
      <c r="P13651" s="49"/>
      <c r="Q13651" s="48"/>
    </row>
    <row r="13652" spans="16:17" x14ac:dyDescent="0.3">
      <c r="P13652" s="49"/>
      <c r="Q13652" s="48"/>
    </row>
    <row r="13653" spans="16:17" x14ac:dyDescent="0.3">
      <c r="P13653" s="49"/>
      <c r="Q13653" s="48"/>
    </row>
    <row r="13654" spans="16:17" x14ac:dyDescent="0.3">
      <c r="P13654" s="49"/>
      <c r="Q13654" s="48"/>
    </row>
    <row r="13655" spans="16:17" x14ac:dyDescent="0.3">
      <c r="P13655" s="49"/>
      <c r="Q13655" s="48"/>
    </row>
    <row r="13656" spans="16:17" x14ac:dyDescent="0.3">
      <c r="P13656" s="49"/>
      <c r="Q13656" s="48"/>
    </row>
    <row r="13657" spans="16:17" x14ac:dyDescent="0.3">
      <c r="P13657" s="49"/>
      <c r="Q13657" s="48"/>
    </row>
    <row r="13658" spans="16:17" x14ac:dyDescent="0.3">
      <c r="P13658" s="49"/>
      <c r="Q13658" s="48"/>
    </row>
    <row r="13659" spans="16:17" x14ac:dyDescent="0.3">
      <c r="P13659" s="49"/>
      <c r="Q13659" s="48"/>
    </row>
    <row r="13660" spans="16:17" x14ac:dyDescent="0.3">
      <c r="P13660" s="49"/>
      <c r="Q13660" s="48"/>
    </row>
    <row r="13661" spans="16:17" x14ac:dyDescent="0.3">
      <c r="P13661" s="49"/>
      <c r="Q13661" s="48"/>
    </row>
    <row r="13662" spans="16:17" x14ac:dyDescent="0.3">
      <c r="P13662" s="49"/>
      <c r="Q13662" s="48"/>
    </row>
    <row r="13663" spans="16:17" x14ac:dyDescent="0.3">
      <c r="P13663" s="49"/>
      <c r="Q13663" s="48"/>
    </row>
    <row r="13664" spans="16:17" x14ac:dyDescent="0.3">
      <c r="P13664" s="49"/>
      <c r="Q13664" s="48"/>
    </row>
    <row r="13665" spans="16:17" x14ac:dyDescent="0.3">
      <c r="P13665" s="49"/>
      <c r="Q13665" s="48"/>
    </row>
    <row r="13666" spans="16:17" x14ac:dyDescent="0.3">
      <c r="P13666" s="49"/>
      <c r="Q13666" s="48"/>
    </row>
    <row r="13667" spans="16:17" x14ac:dyDescent="0.3">
      <c r="P13667" s="49"/>
      <c r="Q13667" s="48"/>
    </row>
    <row r="13668" spans="16:17" x14ac:dyDescent="0.3">
      <c r="P13668" s="49"/>
      <c r="Q13668" s="48"/>
    </row>
    <row r="13669" spans="16:17" x14ac:dyDescent="0.3">
      <c r="P13669" s="49"/>
      <c r="Q13669" s="48"/>
    </row>
    <row r="13670" spans="16:17" x14ac:dyDescent="0.3">
      <c r="P13670" s="49"/>
      <c r="Q13670" s="48"/>
    </row>
    <row r="13671" spans="16:17" x14ac:dyDescent="0.3">
      <c r="P13671" s="49"/>
      <c r="Q13671" s="48"/>
    </row>
    <row r="13672" spans="16:17" x14ac:dyDescent="0.3">
      <c r="P13672" s="49"/>
      <c r="Q13672" s="48"/>
    </row>
    <row r="13673" spans="16:17" x14ac:dyDescent="0.3">
      <c r="P13673" s="49"/>
      <c r="Q13673" s="48"/>
    </row>
    <row r="13674" spans="16:17" x14ac:dyDescent="0.3">
      <c r="P13674" s="49"/>
      <c r="Q13674" s="48"/>
    </row>
    <row r="13675" spans="16:17" x14ac:dyDescent="0.3">
      <c r="P13675" s="49"/>
      <c r="Q13675" s="48"/>
    </row>
    <row r="13676" spans="16:17" x14ac:dyDescent="0.3">
      <c r="P13676" s="49"/>
      <c r="Q13676" s="48"/>
    </row>
    <row r="13677" spans="16:17" x14ac:dyDescent="0.3">
      <c r="P13677" s="49"/>
      <c r="Q13677" s="48"/>
    </row>
    <row r="13678" spans="16:17" x14ac:dyDescent="0.3">
      <c r="P13678" s="49"/>
      <c r="Q13678" s="48"/>
    </row>
    <row r="13679" spans="16:17" x14ac:dyDescent="0.3">
      <c r="P13679" s="49"/>
      <c r="Q13679" s="48"/>
    </row>
    <row r="13680" spans="16:17" x14ac:dyDescent="0.3">
      <c r="P13680" s="49"/>
      <c r="Q13680" s="48"/>
    </row>
    <row r="13681" spans="16:17" x14ac:dyDescent="0.3">
      <c r="P13681" s="49"/>
      <c r="Q13681" s="48"/>
    </row>
    <row r="13682" spans="16:17" x14ac:dyDescent="0.3">
      <c r="P13682" s="49"/>
      <c r="Q13682" s="48"/>
    </row>
    <row r="13683" spans="16:17" x14ac:dyDescent="0.3">
      <c r="P13683" s="49"/>
      <c r="Q13683" s="48"/>
    </row>
    <row r="13684" spans="16:17" x14ac:dyDescent="0.3">
      <c r="P13684" s="49"/>
      <c r="Q13684" s="48"/>
    </row>
    <row r="13685" spans="16:17" x14ac:dyDescent="0.3">
      <c r="P13685" s="49"/>
      <c r="Q13685" s="48"/>
    </row>
    <row r="13686" spans="16:17" x14ac:dyDescent="0.3">
      <c r="P13686" s="49"/>
      <c r="Q13686" s="48"/>
    </row>
    <row r="13687" spans="16:17" x14ac:dyDescent="0.3">
      <c r="P13687" s="49"/>
      <c r="Q13687" s="48"/>
    </row>
    <row r="13688" spans="16:17" x14ac:dyDescent="0.3">
      <c r="P13688" s="49"/>
      <c r="Q13688" s="48"/>
    </row>
    <row r="13689" spans="16:17" x14ac:dyDescent="0.3">
      <c r="P13689" s="49"/>
      <c r="Q13689" s="48"/>
    </row>
    <row r="13690" spans="16:17" x14ac:dyDescent="0.3">
      <c r="P13690" s="49"/>
      <c r="Q13690" s="48"/>
    </row>
    <row r="13691" spans="16:17" x14ac:dyDescent="0.3">
      <c r="P13691" s="49"/>
      <c r="Q13691" s="48"/>
    </row>
    <row r="13692" spans="16:17" x14ac:dyDescent="0.3">
      <c r="P13692" s="49"/>
      <c r="Q13692" s="48"/>
    </row>
    <row r="13693" spans="16:17" x14ac:dyDescent="0.3">
      <c r="P13693" s="49"/>
      <c r="Q13693" s="48"/>
    </row>
    <row r="13694" spans="16:17" x14ac:dyDescent="0.3">
      <c r="P13694" s="49"/>
      <c r="Q13694" s="48"/>
    </row>
    <row r="13695" spans="16:17" x14ac:dyDescent="0.3">
      <c r="P13695" s="49"/>
      <c r="Q13695" s="48"/>
    </row>
    <row r="13696" spans="16:17" x14ac:dyDescent="0.3">
      <c r="P13696" s="49"/>
      <c r="Q13696" s="48"/>
    </row>
    <row r="13697" spans="16:17" x14ac:dyDescent="0.3">
      <c r="P13697" s="49"/>
      <c r="Q13697" s="48"/>
    </row>
    <row r="13698" spans="16:17" x14ac:dyDescent="0.3">
      <c r="P13698" s="49"/>
      <c r="Q13698" s="48"/>
    </row>
    <row r="13699" spans="16:17" x14ac:dyDescent="0.3">
      <c r="P13699" s="49"/>
      <c r="Q13699" s="48"/>
    </row>
    <row r="13700" spans="16:17" x14ac:dyDescent="0.3">
      <c r="P13700" s="49"/>
      <c r="Q13700" s="48"/>
    </row>
    <row r="13701" spans="16:17" x14ac:dyDescent="0.3">
      <c r="P13701" s="49"/>
      <c r="Q13701" s="48"/>
    </row>
    <row r="13702" spans="16:17" x14ac:dyDescent="0.3">
      <c r="P13702" s="49"/>
      <c r="Q13702" s="48"/>
    </row>
    <row r="13703" spans="16:17" x14ac:dyDescent="0.3">
      <c r="P13703" s="49"/>
      <c r="Q13703" s="48"/>
    </row>
    <row r="13704" spans="16:17" x14ac:dyDescent="0.3">
      <c r="P13704" s="49"/>
      <c r="Q13704" s="48"/>
    </row>
    <row r="13705" spans="16:17" x14ac:dyDescent="0.3">
      <c r="P13705" s="49"/>
      <c r="Q13705" s="48"/>
    </row>
    <row r="13706" spans="16:17" x14ac:dyDescent="0.3">
      <c r="P13706" s="49"/>
      <c r="Q13706" s="48"/>
    </row>
    <row r="13707" spans="16:17" x14ac:dyDescent="0.3">
      <c r="P13707" s="49"/>
      <c r="Q13707" s="48"/>
    </row>
    <row r="13708" spans="16:17" x14ac:dyDescent="0.3">
      <c r="P13708" s="49"/>
      <c r="Q13708" s="48"/>
    </row>
    <row r="13709" spans="16:17" x14ac:dyDescent="0.3">
      <c r="P13709" s="49"/>
      <c r="Q13709" s="48"/>
    </row>
    <row r="13710" spans="16:17" x14ac:dyDescent="0.3">
      <c r="P13710" s="49"/>
      <c r="Q13710" s="48"/>
    </row>
    <row r="13711" spans="16:17" x14ac:dyDescent="0.3">
      <c r="P13711" s="49"/>
      <c r="Q13711" s="48"/>
    </row>
    <row r="13712" spans="16:17" x14ac:dyDescent="0.3">
      <c r="P13712" s="49"/>
      <c r="Q13712" s="48"/>
    </row>
    <row r="13713" spans="16:17" x14ac:dyDescent="0.3">
      <c r="P13713" s="49"/>
      <c r="Q13713" s="48"/>
    </row>
    <row r="13714" spans="16:17" x14ac:dyDescent="0.3">
      <c r="P13714" s="49"/>
      <c r="Q13714" s="48"/>
    </row>
    <row r="13715" spans="16:17" x14ac:dyDescent="0.3">
      <c r="P13715" s="49"/>
      <c r="Q13715" s="48"/>
    </row>
    <row r="13716" spans="16:17" x14ac:dyDescent="0.3">
      <c r="P13716" s="49"/>
      <c r="Q13716" s="48"/>
    </row>
    <row r="13717" spans="16:17" x14ac:dyDescent="0.3">
      <c r="P13717" s="49"/>
      <c r="Q13717" s="48"/>
    </row>
    <row r="13718" spans="16:17" x14ac:dyDescent="0.3">
      <c r="P13718" s="49"/>
      <c r="Q13718" s="48"/>
    </row>
    <row r="13719" spans="16:17" x14ac:dyDescent="0.3">
      <c r="P13719" s="49"/>
      <c r="Q13719" s="48"/>
    </row>
    <row r="13720" spans="16:17" x14ac:dyDescent="0.3">
      <c r="P13720" s="49"/>
      <c r="Q13720" s="48"/>
    </row>
    <row r="13721" spans="16:17" x14ac:dyDescent="0.3">
      <c r="P13721" s="49"/>
      <c r="Q13721" s="48"/>
    </row>
    <row r="13722" spans="16:17" x14ac:dyDescent="0.3">
      <c r="P13722" s="49"/>
      <c r="Q13722" s="48"/>
    </row>
    <row r="13723" spans="16:17" x14ac:dyDescent="0.3">
      <c r="P13723" s="49"/>
      <c r="Q13723" s="48"/>
    </row>
    <row r="13724" spans="16:17" x14ac:dyDescent="0.3">
      <c r="P13724" s="49"/>
      <c r="Q13724" s="48"/>
    </row>
    <row r="13725" spans="16:17" x14ac:dyDescent="0.3">
      <c r="P13725" s="49"/>
      <c r="Q13725" s="48"/>
    </row>
    <row r="13726" spans="16:17" x14ac:dyDescent="0.3">
      <c r="P13726" s="49"/>
      <c r="Q13726" s="48"/>
    </row>
    <row r="13727" spans="16:17" x14ac:dyDescent="0.3">
      <c r="P13727" s="49"/>
      <c r="Q13727" s="48"/>
    </row>
    <row r="13728" spans="16:17" x14ac:dyDescent="0.3">
      <c r="P13728" s="49"/>
      <c r="Q13728" s="48"/>
    </row>
    <row r="13729" spans="16:17" x14ac:dyDescent="0.3">
      <c r="P13729" s="49"/>
      <c r="Q13729" s="48"/>
    </row>
    <row r="13730" spans="16:17" x14ac:dyDescent="0.3">
      <c r="P13730" s="49"/>
      <c r="Q13730" s="48"/>
    </row>
    <row r="13731" spans="16:17" x14ac:dyDescent="0.3">
      <c r="P13731" s="49"/>
      <c r="Q13731" s="48"/>
    </row>
    <row r="13732" spans="16:17" x14ac:dyDescent="0.3">
      <c r="P13732" s="49"/>
      <c r="Q13732" s="48"/>
    </row>
    <row r="13733" spans="16:17" x14ac:dyDescent="0.3">
      <c r="P13733" s="49"/>
      <c r="Q13733" s="48"/>
    </row>
    <row r="13734" spans="16:17" x14ac:dyDescent="0.3">
      <c r="P13734" s="49"/>
      <c r="Q13734" s="48"/>
    </row>
    <row r="13735" spans="16:17" x14ac:dyDescent="0.3">
      <c r="P13735" s="49"/>
      <c r="Q13735" s="48"/>
    </row>
    <row r="13736" spans="16:17" x14ac:dyDescent="0.3">
      <c r="P13736" s="49"/>
      <c r="Q13736" s="48"/>
    </row>
    <row r="13737" spans="16:17" x14ac:dyDescent="0.3">
      <c r="P13737" s="49"/>
      <c r="Q13737" s="48"/>
    </row>
    <row r="13738" spans="16:17" x14ac:dyDescent="0.3">
      <c r="P13738" s="49"/>
      <c r="Q13738" s="48"/>
    </row>
    <row r="13739" spans="16:17" x14ac:dyDescent="0.3">
      <c r="P13739" s="49"/>
      <c r="Q13739" s="48"/>
    </row>
    <row r="13740" spans="16:17" x14ac:dyDescent="0.3">
      <c r="P13740" s="49"/>
      <c r="Q13740" s="48"/>
    </row>
    <row r="13741" spans="16:17" x14ac:dyDescent="0.3">
      <c r="P13741" s="49"/>
      <c r="Q13741" s="48"/>
    </row>
    <row r="13742" spans="16:17" x14ac:dyDescent="0.3">
      <c r="P13742" s="49"/>
      <c r="Q13742" s="48"/>
    </row>
    <row r="13743" spans="16:17" x14ac:dyDescent="0.3">
      <c r="P13743" s="49"/>
      <c r="Q13743" s="48"/>
    </row>
    <row r="13744" spans="16:17" x14ac:dyDescent="0.3">
      <c r="P13744" s="49"/>
      <c r="Q13744" s="48"/>
    </row>
    <row r="13745" spans="16:17" x14ac:dyDescent="0.3">
      <c r="P13745" s="49"/>
      <c r="Q13745" s="48"/>
    </row>
    <row r="13746" spans="16:17" x14ac:dyDescent="0.3">
      <c r="P13746" s="49"/>
      <c r="Q13746" s="48"/>
    </row>
    <row r="13747" spans="16:17" x14ac:dyDescent="0.3">
      <c r="P13747" s="49"/>
      <c r="Q13747" s="48"/>
    </row>
    <row r="13748" spans="16:17" x14ac:dyDescent="0.3">
      <c r="P13748" s="49"/>
      <c r="Q13748" s="48"/>
    </row>
    <row r="13749" spans="16:17" x14ac:dyDescent="0.3">
      <c r="P13749" s="49"/>
      <c r="Q13749" s="48"/>
    </row>
    <row r="13750" spans="16:17" x14ac:dyDescent="0.3">
      <c r="P13750" s="49"/>
      <c r="Q13750" s="48"/>
    </row>
    <row r="13751" spans="16:17" x14ac:dyDescent="0.3">
      <c r="P13751" s="49"/>
      <c r="Q13751" s="48"/>
    </row>
    <row r="13752" spans="16:17" x14ac:dyDescent="0.3">
      <c r="P13752" s="49"/>
      <c r="Q13752" s="48"/>
    </row>
    <row r="13753" spans="16:17" x14ac:dyDescent="0.3">
      <c r="P13753" s="49"/>
      <c r="Q13753" s="48"/>
    </row>
    <row r="13754" spans="16:17" x14ac:dyDescent="0.3">
      <c r="P13754" s="49"/>
      <c r="Q13754" s="48"/>
    </row>
    <row r="13755" spans="16:17" x14ac:dyDescent="0.3">
      <c r="P13755" s="49"/>
      <c r="Q13755" s="48"/>
    </row>
    <row r="13756" spans="16:17" x14ac:dyDescent="0.3">
      <c r="P13756" s="49"/>
      <c r="Q13756" s="48"/>
    </row>
    <row r="13757" spans="16:17" x14ac:dyDescent="0.3">
      <c r="P13757" s="49"/>
      <c r="Q13757" s="48"/>
    </row>
    <row r="13758" spans="16:17" x14ac:dyDescent="0.3">
      <c r="P13758" s="49"/>
      <c r="Q13758" s="48"/>
    </row>
    <row r="13759" spans="16:17" x14ac:dyDescent="0.3">
      <c r="P13759" s="49"/>
      <c r="Q13759" s="48"/>
    </row>
    <row r="13760" spans="16:17" x14ac:dyDescent="0.3">
      <c r="P13760" s="49"/>
      <c r="Q13760" s="48"/>
    </row>
    <row r="13761" spans="16:17" x14ac:dyDescent="0.3">
      <c r="P13761" s="49"/>
      <c r="Q13761" s="48"/>
    </row>
    <row r="13762" spans="16:17" x14ac:dyDescent="0.3">
      <c r="P13762" s="49"/>
      <c r="Q13762" s="48"/>
    </row>
    <row r="13763" spans="16:17" x14ac:dyDescent="0.3">
      <c r="P13763" s="49"/>
      <c r="Q13763" s="48"/>
    </row>
    <row r="13764" spans="16:17" x14ac:dyDescent="0.3">
      <c r="P13764" s="49"/>
      <c r="Q13764" s="48"/>
    </row>
    <row r="13765" spans="16:17" x14ac:dyDescent="0.3">
      <c r="P13765" s="49"/>
      <c r="Q13765" s="48"/>
    </row>
    <row r="13766" spans="16:17" x14ac:dyDescent="0.3">
      <c r="P13766" s="49"/>
      <c r="Q13766" s="48"/>
    </row>
    <row r="13767" spans="16:17" x14ac:dyDescent="0.3">
      <c r="P13767" s="49"/>
      <c r="Q13767" s="48"/>
    </row>
    <row r="13768" spans="16:17" x14ac:dyDescent="0.3">
      <c r="P13768" s="49"/>
      <c r="Q13768" s="48"/>
    </row>
    <row r="13769" spans="16:17" x14ac:dyDescent="0.3">
      <c r="P13769" s="49"/>
      <c r="Q13769" s="48"/>
    </row>
    <row r="13770" spans="16:17" x14ac:dyDescent="0.3">
      <c r="P13770" s="49"/>
      <c r="Q13770" s="48"/>
    </row>
    <row r="13771" spans="16:17" x14ac:dyDescent="0.3">
      <c r="P13771" s="49"/>
      <c r="Q13771" s="48"/>
    </row>
    <row r="13772" spans="16:17" x14ac:dyDescent="0.3">
      <c r="P13772" s="49"/>
      <c r="Q13772" s="48"/>
    </row>
    <row r="13773" spans="16:17" x14ac:dyDescent="0.3">
      <c r="P13773" s="49"/>
      <c r="Q13773" s="48"/>
    </row>
    <row r="13774" spans="16:17" x14ac:dyDescent="0.3">
      <c r="P13774" s="49"/>
      <c r="Q13774" s="48"/>
    </row>
    <row r="13775" spans="16:17" x14ac:dyDescent="0.3">
      <c r="P13775" s="49"/>
      <c r="Q13775" s="48"/>
    </row>
    <row r="13776" spans="16:17" x14ac:dyDescent="0.3">
      <c r="P13776" s="49"/>
      <c r="Q13776" s="48"/>
    </row>
    <row r="13777" spans="16:17" x14ac:dyDescent="0.3">
      <c r="P13777" s="49"/>
      <c r="Q13777" s="48"/>
    </row>
    <row r="13778" spans="16:17" x14ac:dyDescent="0.3">
      <c r="P13778" s="49"/>
      <c r="Q13778" s="48"/>
    </row>
    <row r="13779" spans="16:17" x14ac:dyDescent="0.3">
      <c r="P13779" s="49"/>
      <c r="Q13779" s="48"/>
    </row>
    <row r="13780" spans="16:17" x14ac:dyDescent="0.3">
      <c r="P13780" s="49"/>
      <c r="Q13780" s="48"/>
    </row>
    <row r="13781" spans="16:17" x14ac:dyDescent="0.3">
      <c r="P13781" s="49"/>
      <c r="Q13781" s="48"/>
    </row>
    <row r="13782" spans="16:17" x14ac:dyDescent="0.3">
      <c r="P13782" s="49"/>
      <c r="Q13782" s="48"/>
    </row>
    <row r="13783" spans="16:17" x14ac:dyDescent="0.3">
      <c r="P13783" s="49"/>
      <c r="Q13783" s="48"/>
    </row>
    <row r="13784" spans="16:17" x14ac:dyDescent="0.3">
      <c r="P13784" s="49"/>
      <c r="Q13784" s="48"/>
    </row>
    <row r="13785" spans="16:17" x14ac:dyDescent="0.3">
      <c r="P13785" s="49"/>
      <c r="Q13785" s="48"/>
    </row>
    <row r="13786" spans="16:17" x14ac:dyDescent="0.3">
      <c r="P13786" s="49"/>
      <c r="Q13786" s="48"/>
    </row>
    <row r="13787" spans="16:17" x14ac:dyDescent="0.3">
      <c r="P13787" s="49"/>
      <c r="Q13787" s="48"/>
    </row>
    <row r="13788" spans="16:17" x14ac:dyDescent="0.3">
      <c r="P13788" s="49"/>
      <c r="Q13788" s="48"/>
    </row>
    <row r="13789" spans="16:17" x14ac:dyDescent="0.3">
      <c r="P13789" s="49"/>
      <c r="Q13789" s="48"/>
    </row>
    <row r="13790" spans="16:17" x14ac:dyDescent="0.3">
      <c r="P13790" s="49"/>
      <c r="Q13790" s="48"/>
    </row>
    <row r="13791" spans="16:17" x14ac:dyDescent="0.3">
      <c r="P13791" s="49"/>
      <c r="Q13791" s="48"/>
    </row>
    <row r="13792" spans="16:17" x14ac:dyDescent="0.3">
      <c r="P13792" s="49"/>
      <c r="Q13792" s="48"/>
    </row>
    <row r="13793" spans="16:17" x14ac:dyDescent="0.3">
      <c r="P13793" s="49"/>
      <c r="Q13793" s="48"/>
    </row>
    <row r="13794" spans="16:17" x14ac:dyDescent="0.3">
      <c r="P13794" s="49"/>
      <c r="Q13794" s="48"/>
    </row>
    <row r="13795" spans="16:17" x14ac:dyDescent="0.3">
      <c r="P13795" s="49"/>
      <c r="Q13795" s="48"/>
    </row>
    <row r="13796" spans="16:17" x14ac:dyDescent="0.3">
      <c r="P13796" s="49"/>
      <c r="Q13796" s="48"/>
    </row>
    <row r="13797" spans="16:17" x14ac:dyDescent="0.3">
      <c r="P13797" s="49"/>
      <c r="Q13797" s="48"/>
    </row>
    <row r="13798" spans="16:17" x14ac:dyDescent="0.3">
      <c r="P13798" s="49"/>
      <c r="Q13798" s="48"/>
    </row>
    <row r="13799" spans="16:17" x14ac:dyDescent="0.3">
      <c r="P13799" s="49"/>
      <c r="Q13799" s="48"/>
    </row>
    <row r="13800" spans="16:17" x14ac:dyDescent="0.3">
      <c r="P13800" s="49"/>
      <c r="Q13800" s="48"/>
    </row>
    <row r="13801" spans="16:17" x14ac:dyDescent="0.3">
      <c r="P13801" s="49"/>
      <c r="Q13801" s="48"/>
    </row>
    <row r="13802" spans="16:17" x14ac:dyDescent="0.3">
      <c r="P13802" s="49"/>
      <c r="Q13802" s="48"/>
    </row>
    <row r="13803" spans="16:17" x14ac:dyDescent="0.3">
      <c r="P13803" s="49"/>
      <c r="Q13803" s="48"/>
    </row>
    <row r="13804" spans="16:17" x14ac:dyDescent="0.3">
      <c r="P13804" s="49"/>
      <c r="Q13804" s="48"/>
    </row>
    <row r="13805" spans="16:17" x14ac:dyDescent="0.3">
      <c r="P13805" s="49"/>
      <c r="Q13805" s="48"/>
    </row>
    <row r="13806" spans="16:17" x14ac:dyDescent="0.3">
      <c r="P13806" s="49"/>
      <c r="Q13806" s="48"/>
    </row>
    <row r="13807" spans="16:17" x14ac:dyDescent="0.3">
      <c r="P13807" s="49"/>
      <c r="Q13807" s="48"/>
    </row>
    <row r="13808" spans="16:17" x14ac:dyDescent="0.3">
      <c r="P13808" s="49"/>
      <c r="Q13808" s="48"/>
    </row>
    <row r="13809" spans="16:17" x14ac:dyDescent="0.3">
      <c r="P13809" s="49"/>
      <c r="Q13809" s="48"/>
    </row>
    <row r="13810" spans="16:17" x14ac:dyDescent="0.3">
      <c r="P13810" s="49"/>
      <c r="Q13810" s="48"/>
    </row>
    <row r="13811" spans="16:17" x14ac:dyDescent="0.3">
      <c r="P13811" s="49"/>
      <c r="Q13811" s="48"/>
    </row>
    <row r="13812" spans="16:17" x14ac:dyDescent="0.3">
      <c r="P13812" s="49"/>
      <c r="Q13812" s="48"/>
    </row>
    <row r="13813" spans="16:17" x14ac:dyDescent="0.3">
      <c r="P13813" s="49"/>
      <c r="Q13813" s="48"/>
    </row>
    <row r="13814" spans="16:17" x14ac:dyDescent="0.3">
      <c r="P13814" s="49"/>
      <c r="Q13814" s="48"/>
    </row>
    <row r="13815" spans="16:17" x14ac:dyDescent="0.3">
      <c r="P13815" s="49"/>
      <c r="Q13815" s="48"/>
    </row>
    <row r="13816" spans="16:17" x14ac:dyDescent="0.3">
      <c r="P13816" s="49"/>
      <c r="Q13816" s="48"/>
    </row>
    <row r="13817" spans="16:17" x14ac:dyDescent="0.3">
      <c r="P13817" s="49"/>
      <c r="Q13817" s="48"/>
    </row>
    <row r="13818" spans="16:17" x14ac:dyDescent="0.3">
      <c r="P13818" s="49"/>
      <c r="Q13818" s="48"/>
    </row>
    <row r="13819" spans="16:17" x14ac:dyDescent="0.3">
      <c r="P13819" s="49"/>
      <c r="Q13819" s="48"/>
    </row>
    <row r="13820" spans="16:17" x14ac:dyDescent="0.3">
      <c r="P13820" s="49"/>
      <c r="Q13820" s="48"/>
    </row>
    <row r="13821" spans="16:17" x14ac:dyDescent="0.3">
      <c r="P13821" s="49"/>
      <c r="Q13821" s="48"/>
    </row>
    <row r="13822" spans="16:17" x14ac:dyDescent="0.3">
      <c r="P13822" s="49"/>
      <c r="Q13822" s="48"/>
    </row>
    <row r="13823" spans="16:17" x14ac:dyDescent="0.3">
      <c r="P13823" s="49"/>
      <c r="Q13823" s="48"/>
    </row>
    <row r="13824" spans="16:17" x14ac:dyDescent="0.3">
      <c r="P13824" s="49"/>
      <c r="Q13824" s="48"/>
    </row>
    <row r="13825" spans="16:17" x14ac:dyDescent="0.3">
      <c r="P13825" s="49"/>
      <c r="Q13825" s="48"/>
    </row>
    <row r="13826" spans="16:17" x14ac:dyDescent="0.3">
      <c r="P13826" s="49"/>
      <c r="Q13826" s="48"/>
    </row>
    <row r="13827" spans="16:17" x14ac:dyDescent="0.3">
      <c r="P13827" s="49"/>
      <c r="Q13827" s="48"/>
    </row>
    <row r="13828" spans="16:17" x14ac:dyDescent="0.3">
      <c r="P13828" s="49"/>
      <c r="Q13828" s="48"/>
    </row>
    <row r="13829" spans="16:17" x14ac:dyDescent="0.3">
      <c r="P13829" s="49"/>
      <c r="Q13829" s="48"/>
    </row>
    <row r="13830" spans="16:17" x14ac:dyDescent="0.3">
      <c r="P13830" s="49"/>
      <c r="Q13830" s="48"/>
    </row>
    <row r="13831" spans="16:17" x14ac:dyDescent="0.3">
      <c r="P13831" s="49"/>
      <c r="Q13831" s="48"/>
    </row>
    <row r="13832" spans="16:17" x14ac:dyDescent="0.3">
      <c r="P13832" s="49"/>
      <c r="Q13832" s="48"/>
    </row>
    <row r="13833" spans="16:17" x14ac:dyDescent="0.3">
      <c r="P13833" s="49"/>
      <c r="Q13833" s="48"/>
    </row>
    <row r="13834" spans="16:17" x14ac:dyDescent="0.3">
      <c r="P13834" s="49"/>
      <c r="Q13834" s="48"/>
    </row>
    <row r="13835" spans="16:17" x14ac:dyDescent="0.3">
      <c r="P13835" s="49"/>
      <c r="Q13835" s="48"/>
    </row>
    <row r="13836" spans="16:17" x14ac:dyDescent="0.3">
      <c r="P13836" s="49"/>
      <c r="Q13836" s="48"/>
    </row>
    <row r="13837" spans="16:17" x14ac:dyDescent="0.3">
      <c r="P13837" s="49"/>
      <c r="Q13837" s="48"/>
    </row>
    <row r="13838" spans="16:17" x14ac:dyDescent="0.3">
      <c r="P13838" s="49"/>
      <c r="Q13838" s="48"/>
    </row>
    <row r="13839" spans="16:17" x14ac:dyDescent="0.3">
      <c r="P13839" s="49"/>
      <c r="Q13839" s="48"/>
    </row>
    <row r="13840" spans="16:17" x14ac:dyDescent="0.3">
      <c r="P13840" s="49"/>
      <c r="Q13840" s="48"/>
    </row>
    <row r="13841" spans="16:17" x14ac:dyDescent="0.3">
      <c r="P13841" s="49"/>
      <c r="Q13841" s="48"/>
    </row>
    <row r="13842" spans="16:17" x14ac:dyDescent="0.3">
      <c r="P13842" s="49"/>
      <c r="Q13842" s="48"/>
    </row>
    <row r="13843" spans="16:17" x14ac:dyDescent="0.3">
      <c r="P13843" s="49"/>
      <c r="Q13843" s="48"/>
    </row>
    <row r="13844" spans="16:17" x14ac:dyDescent="0.3">
      <c r="P13844" s="49"/>
      <c r="Q13844" s="48"/>
    </row>
    <row r="13845" spans="16:17" x14ac:dyDescent="0.3">
      <c r="P13845" s="49"/>
      <c r="Q13845" s="48"/>
    </row>
    <row r="13846" spans="16:17" x14ac:dyDescent="0.3">
      <c r="P13846" s="49"/>
      <c r="Q13846" s="48"/>
    </row>
    <row r="13847" spans="16:17" x14ac:dyDescent="0.3">
      <c r="P13847" s="49"/>
      <c r="Q13847" s="48"/>
    </row>
    <row r="13848" spans="16:17" x14ac:dyDescent="0.3">
      <c r="P13848" s="49"/>
      <c r="Q13848" s="48"/>
    </row>
    <row r="13849" spans="16:17" x14ac:dyDescent="0.3">
      <c r="P13849" s="49"/>
      <c r="Q13849" s="48"/>
    </row>
    <row r="13850" spans="16:17" x14ac:dyDescent="0.3">
      <c r="P13850" s="49"/>
      <c r="Q13850" s="48"/>
    </row>
    <row r="13851" spans="16:17" x14ac:dyDescent="0.3">
      <c r="P13851" s="49"/>
      <c r="Q13851" s="48"/>
    </row>
    <row r="13852" spans="16:17" x14ac:dyDescent="0.3">
      <c r="P13852" s="49"/>
      <c r="Q13852" s="48"/>
    </row>
    <row r="13853" spans="16:17" x14ac:dyDescent="0.3">
      <c r="P13853" s="49"/>
      <c r="Q13853" s="48"/>
    </row>
    <row r="13854" spans="16:17" x14ac:dyDescent="0.3">
      <c r="P13854" s="49"/>
      <c r="Q13854" s="48"/>
    </row>
    <row r="13855" spans="16:17" x14ac:dyDescent="0.3">
      <c r="P13855" s="49"/>
      <c r="Q13855" s="48"/>
    </row>
    <row r="13856" spans="16:17" x14ac:dyDescent="0.3">
      <c r="P13856" s="49"/>
      <c r="Q13856" s="48"/>
    </row>
    <row r="13857" spans="16:17" x14ac:dyDescent="0.3">
      <c r="P13857" s="49"/>
      <c r="Q13857" s="48"/>
    </row>
    <row r="13858" spans="16:17" x14ac:dyDescent="0.3">
      <c r="P13858" s="49"/>
      <c r="Q13858" s="48"/>
    </row>
    <row r="13859" spans="16:17" x14ac:dyDescent="0.3">
      <c r="P13859" s="49"/>
      <c r="Q13859" s="48"/>
    </row>
    <row r="13860" spans="16:17" x14ac:dyDescent="0.3">
      <c r="P13860" s="49"/>
      <c r="Q13860" s="48"/>
    </row>
    <row r="13861" spans="16:17" x14ac:dyDescent="0.3">
      <c r="P13861" s="49"/>
      <c r="Q13861" s="48"/>
    </row>
    <row r="13862" spans="16:17" x14ac:dyDescent="0.3">
      <c r="P13862" s="49"/>
      <c r="Q13862" s="48"/>
    </row>
    <row r="13863" spans="16:17" x14ac:dyDescent="0.3">
      <c r="P13863" s="49"/>
      <c r="Q13863" s="48"/>
    </row>
    <row r="13864" spans="16:17" x14ac:dyDescent="0.3">
      <c r="P13864" s="49"/>
      <c r="Q13864" s="48"/>
    </row>
    <row r="13865" spans="16:17" x14ac:dyDescent="0.3">
      <c r="P13865" s="49"/>
      <c r="Q13865" s="48"/>
    </row>
    <row r="13866" spans="16:17" x14ac:dyDescent="0.3">
      <c r="P13866" s="49"/>
      <c r="Q13866" s="48"/>
    </row>
    <row r="13867" spans="16:17" x14ac:dyDescent="0.3">
      <c r="P13867" s="49"/>
      <c r="Q13867" s="48"/>
    </row>
    <row r="13868" spans="16:17" x14ac:dyDescent="0.3">
      <c r="P13868" s="49"/>
      <c r="Q13868" s="48"/>
    </row>
    <row r="13869" spans="16:17" x14ac:dyDescent="0.3">
      <c r="P13869" s="49"/>
      <c r="Q13869" s="48"/>
    </row>
    <row r="13870" spans="16:17" x14ac:dyDescent="0.3">
      <c r="P13870" s="49"/>
      <c r="Q13870" s="48"/>
    </row>
    <row r="13871" spans="16:17" x14ac:dyDescent="0.3">
      <c r="P13871" s="49"/>
      <c r="Q13871" s="48"/>
    </row>
    <row r="13872" spans="16:17" x14ac:dyDescent="0.3">
      <c r="P13872" s="49"/>
      <c r="Q13872" s="48"/>
    </row>
    <row r="13873" spans="16:17" x14ac:dyDescent="0.3">
      <c r="P13873" s="49"/>
      <c r="Q13873" s="48"/>
    </row>
    <row r="13874" spans="16:17" x14ac:dyDescent="0.3">
      <c r="P13874" s="49"/>
      <c r="Q13874" s="48"/>
    </row>
    <row r="13875" spans="16:17" x14ac:dyDescent="0.3">
      <c r="P13875" s="49"/>
      <c r="Q13875" s="48"/>
    </row>
    <row r="13876" spans="16:17" x14ac:dyDescent="0.3">
      <c r="P13876" s="49"/>
      <c r="Q13876" s="48"/>
    </row>
    <row r="13877" spans="16:17" x14ac:dyDescent="0.3">
      <c r="P13877" s="49"/>
      <c r="Q13877" s="48"/>
    </row>
    <row r="13878" spans="16:17" x14ac:dyDescent="0.3">
      <c r="P13878" s="49"/>
      <c r="Q13878" s="48"/>
    </row>
    <row r="13879" spans="16:17" x14ac:dyDescent="0.3">
      <c r="P13879" s="49"/>
      <c r="Q13879" s="48"/>
    </row>
    <row r="13880" spans="16:17" x14ac:dyDescent="0.3">
      <c r="P13880" s="49"/>
      <c r="Q13880" s="48"/>
    </row>
    <row r="13881" spans="16:17" x14ac:dyDescent="0.3">
      <c r="P13881" s="49"/>
      <c r="Q13881" s="48"/>
    </row>
    <row r="13882" spans="16:17" x14ac:dyDescent="0.3">
      <c r="P13882" s="49"/>
      <c r="Q13882" s="48"/>
    </row>
    <row r="13883" spans="16:17" x14ac:dyDescent="0.3">
      <c r="P13883" s="49"/>
      <c r="Q13883" s="48"/>
    </row>
    <row r="13884" spans="16:17" x14ac:dyDescent="0.3">
      <c r="P13884" s="49"/>
      <c r="Q13884" s="48"/>
    </row>
    <row r="13885" spans="16:17" x14ac:dyDescent="0.3">
      <c r="P13885" s="49"/>
      <c r="Q13885" s="48"/>
    </row>
    <row r="13886" spans="16:17" x14ac:dyDescent="0.3">
      <c r="P13886" s="49"/>
      <c r="Q13886" s="48"/>
    </row>
    <row r="13887" spans="16:17" x14ac:dyDescent="0.3">
      <c r="P13887" s="49"/>
      <c r="Q13887" s="48"/>
    </row>
    <row r="13888" spans="16:17" x14ac:dyDescent="0.3">
      <c r="P13888" s="49"/>
      <c r="Q13888" s="48"/>
    </row>
    <row r="13889" spans="16:17" x14ac:dyDescent="0.3">
      <c r="P13889" s="49"/>
      <c r="Q13889" s="48"/>
    </row>
    <row r="13890" spans="16:17" x14ac:dyDescent="0.3">
      <c r="P13890" s="49"/>
      <c r="Q13890" s="48"/>
    </row>
    <row r="13891" spans="16:17" x14ac:dyDescent="0.3">
      <c r="P13891" s="49"/>
      <c r="Q13891" s="48"/>
    </row>
    <row r="13892" spans="16:17" x14ac:dyDescent="0.3">
      <c r="P13892" s="49"/>
      <c r="Q13892" s="48"/>
    </row>
    <row r="13893" spans="16:17" x14ac:dyDescent="0.3">
      <c r="P13893" s="49"/>
      <c r="Q13893" s="48"/>
    </row>
    <row r="13894" spans="16:17" x14ac:dyDescent="0.3">
      <c r="P13894" s="49"/>
      <c r="Q13894" s="48"/>
    </row>
    <row r="13895" spans="16:17" x14ac:dyDescent="0.3">
      <c r="P13895" s="49"/>
      <c r="Q13895" s="48"/>
    </row>
    <row r="13896" spans="16:17" x14ac:dyDescent="0.3">
      <c r="P13896" s="49"/>
      <c r="Q13896" s="48"/>
    </row>
    <row r="13897" spans="16:17" x14ac:dyDescent="0.3">
      <c r="P13897" s="49"/>
      <c r="Q13897" s="48"/>
    </row>
    <row r="13898" spans="16:17" x14ac:dyDescent="0.3">
      <c r="P13898" s="49"/>
      <c r="Q13898" s="48"/>
    </row>
    <row r="13899" spans="16:17" x14ac:dyDescent="0.3">
      <c r="P13899" s="49"/>
      <c r="Q13899" s="48"/>
    </row>
    <row r="13900" spans="16:17" x14ac:dyDescent="0.3">
      <c r="P13900" s="49"/>
      <c r="Q13900" s="48"/>
    </row>
    <row r="13901" spans="16:17" x14ac:dyDescent="0.3">
      <c r="P13901" s="49"/>
      <c r="Q13901" s="48"/>
    </row>
    <row r="13902" spans="16:17" x14ac:dyDescent="0.3">
      <c r="P13902" s="49"/>
      <c r="Q13902" s="48"/>
    </row>
    <row r="13903" spans="16:17" x14ac:dyDescent="0.3">
      <c r="P13903" s="49"/>
      <c r="Q13903" s="48"/>
    </row>
    <row r="13904" spans="16:17" x14ac:dyDescent="0.3">
      <c r="P13904" s="49"/>
      <c r="Q13904" s="48"/>
    </row>
    <row r="13905" spans="16:17" x14ac:dyDescent="0.3">
      <c r="P13905" s="49"/>
      <c r="Q13905" s="48"/>
    </row>
    <row r="13906" spans="16:17" x14ac:dyDescent="0.3">
      <c r="P13906" s="49"/>
      <c r="Q13906" s="48"/>
    </row>
    <row r="13907" spans="16:17" x14ac:dyDescent="0.3">
      <c r="P13907" s="49"/>
      <c r="Q13907" s="48"/>
    </row>
    <row r="13908" spans="16:17" x14ac:dyDescent="0.3">
      <c r="P13908" s="49"/>
      <c r="Q13908" s="48"/>
    </row>
    <row r="13909" spans="16:17" x14ac:dyDescent="0.3">
      <c r="P13909" s="49"/>
      <c r="Q13909" s="48"/>
    </row>
    <row r="13910" spans="16:17" x14ac:dyDescent="0.3">
      <c r="P13910" s="49"/>
      <c r="Q13910" s="48"/>
    </row>
    <row r="13911" spans="16:17" x14ac:dyDescent="0.3">
      <c r="P13911" s="49"/>
      <c r="Q13911" s="48"/>
    </row>
    <row r="13912" spans="16:17" x14ac:dyDescent="0.3">
      <c r="P13912" s="49"/>
      <c r="Q13912" s="48"/>
    </row>
    <row r="13913" spans="16:17" x14ac:dyDescent="0.3">
      <c r="P13913" s="49"/>
      <c r="Q13913" s="48"/>
    </row>
    <row r="13914" spans="16:17" x14ac:dyDescent="0.3">
      <c r="P13914" s="49"/>
      <c r="Q13914" s="48"/>
    </row>
    <row r="13915" spans="16:17" x14ac:dyDescent="0.3">
      <c r="P13915" s="49"/>
      <c r="Q13915" s="48"/>
    </row>
    <row r="13916" spans="16:17" x14ac:dyDescent="0.3">
      <c r="P13916" s="49"/>
      <c r="Q13916" s="48"/>
    </row>
    <row r="13917" spans="16:17" x14ac:dyDescent="0.3">
      <c r="P13917" s="49"/>
      <c r="Q13917" s="48"/>
    </row>
    <row r="13918" spans="16:17" x14ac:dyDescent="0.3">
      <c r="P13918" s="49"/>
      <c r="Q13918" s="48"/>
    </row>
    <row r="13919" spans="16:17" x14ac:dyDescent="0.3">
      <c r="P13919" s="49"/>
      <c r="Q13919" s="48"/>
    </row>
    <row r="13920" spans="16:17" x14ac:dyDescent="0.3">
      <c r="P13920" s="49"/>
      <c r="Q13920" s="48"/>
    </row>
    <row r="13921" spans="16:17" x14ac:dyDescent="0.3">
      <c r="P13921" s="49"/>
      <c r="Q13921" s="48"/>
    </row>
    <row r="13922" spans="16:17" x14ac:dyDescent="0.3">
      <c r="P13922" s="49"/>
      <c r="Q13922" s="48"/>
    </row>
    <row r="13923" spans="16:17" x14ac:dyDescent="0.3">
      <c r="P13923" s="49"/>
      <c r="Q13923" s="48"/>
    </row>
    <row r="13924" spans="16:17" x14ac:dyDescent="0.3">
      <c r="P13924" s="49"/>
      <c r="Q13924" s="48"/>
    </row>
    <row r="13925" spans="16:17" x14ac:dyDescent="0.3">
      <c r="P13925" s="49"/>
      <c r="Q13925" s="48"/>
    </row>
    <row r="13926" spans="16:17" x14ac:dyDescent="0.3">
      <c r="P13926" s="49"/>
      <c r="Q13926" s="48"/>
    </row>
    <row r="13927" spans="16:17" x14ac:dyDescent="0.3">
      <c r="P13927" s="49"/>
      <c r="Q13927" s="48"/>
    </row>
    <row r="13928" spans="16:17" x14ac:dyDescent="0.3">
      <c r="P13928" s="49"/>
      <c r="Q13928" s="48"/>
    </row>
    <row r="13929" spans="16:17" x14ac:dyDescent="0.3">
      <c r="P13929" s="49"/>
      <c r="Q13929" s="48"/>
    </row>
    <row r="13930" spans="16:17" x14ac:dyDescent="0.3">
      <c r="P13930" s="49"/>
      <c r="Q13930" s="48"/>
    </row>
    <row r="13931" spans="16:17" x14ac:dyDescent="0.3">
      <c r="P13931" s="49"/>
      <c r="Q13931" s="48"/>
    </row>
    <row r="13932" spans="16:17" x14ac:dyDescent="0.3">
      <c r="P13932" s="49"/>
      <c r="Q13932" s="48"/>
    </row>
    <row r="13933" spans="16:17" x14ac:dyDescent="0.3">
      <c r="P13933" s="49"/>
      <c r="Q13933" s="48"/>
    </row>
    <row r="13934" spans="16:17" x14ac:dyDescent="0.3">
      <c r="P13934" s="49"/>
      <c r="Q13934" s="48"/>
    </row>
    <row r="13935" spans="16:17" x14ac:dyDescent="0.3">
      <c r="P13935" s="49"/>
      <c r="Q13935" s="48"/>
    </row>
    <row r="13936" spans="16:17" x14ac:dyDescent="0.3">
      <c r="P13936" s="49"/>
      <c r="Q13936" s="48"/>
    </row>
    <row r="13937" spans="16:17" x14ac:dyDescent="0.3">
      <c r="P13937" s="49"/>
      <c r="Q13937" s="48"/>
    </row>
    <row r="13938" spans="16:17" x14ac:dyDescent="0.3">
      <c r="P13938" s="49"/>
      <c r="Q13938" s="48"/>
    </row>
    <row r="13939" spans="16:17" x14ac:dyDescent="0.3">
      <c r="P13939" s="49"/>
      <c r="Q13939" s="48"/>
    </row>
    <row r="13940" spans="16:17" x14ac:dyDescent="0.3">
      <c r="P13940" s="49"/>
      <c r="Q13940" s="48"/>
    </row>
    <row r="13941" spans="16:17" x14ac:dyDescent="0.3">
      <c r="P13941" s="49"/>
      <c r="Q13941" s="48"/>
    </row>
    <row r="13942" spans="16:17" x14ac:dyDescent="0.3">
      <c r="P13942" s="49"/>
      <c r="Q13942" s="48"/>
    </row>
    <row r="13943" spans="16:17" x14ac:dyDescent="0.3">
      <c r="P13943" s="49"/>
      <c r="Q13943" s="48"/>
    </row>
    <row r="13944" spans="16:17" x14ac:dyDescent="0.3">
      <c r="P13944" s="49"/>
      <c r="Q13944" s="48"/>
    </row>
    <row r="13945" spans="16:17" x14ac:dyDescent="0.3">
      <c r="P13945" s="49"/>
      <c r="Q13945" s="48"/>
    </row>
    <row r="13946" spans="16:17" x14ac:dyDescent="0.3">
      <c r="P13946" s="49"/>
      <c r="Q13946" s="48"/>
    </row>
    <row r="13947" spans="16:17" x14ac:dyDescent="0.3">
      <c r="P13947" s="49"/>
      <c r="Q13947" s="48"/>
    </row>
    <row r="13948" spans="16:17" x14ac:dyDescent="0.3">
      <c r="P13948" s="49"/>
      <c r="Q13948" s="48"/>
    </row>
    <row r="13949" spans="16:17" x14ac:dyDescent="0.3">
      <c r="P13949" s="49"/>
      <c r="Q13949" s="48"/>
    </row>
    <row r="13950" spans="16:17" x14ac:dyDescent="0.3">
      <c r="P13950" s="49"/>
      <c r="Q13950" s="48"/>
    </row>
    <row r="13951" spans="16:17" x14ac:dyDescent="0.3">
      <c r="P13951" s="49"/>
      <c r="Q13951" s="48"/>
    </row>
    <row r="13952" spans="16:17" x14ac:dyDescent="0.3">
      <c r="P13952" s="49"/>
      <c r="Q13952" s="48"/>
    </row>
    <row r="13953" spans="16:17" x14ac:dyDescent="0.3">
      <c r="P13953" s="49"/>
      <c r="Q13953" s="48"/>
    </row>
    <row r="13954" spans="16:17" x14ac:dyDescent="0.3">
      <c r="P13954" s="49"/>
      <c r="Q13954" s="48"/>
    </row>
    <row r="13955" spans="16:17" x14ac:dyDescent="0.3">
      <c r="P13955" s="49"/>
      <c r="Q13955" s="48"/>
    </row>
    <row r="13956" spans="16:17" x14ac:dyDescent="0.3">
      <c r="P13956" s="49"/>
      <c r="Q13956" s="48"/>
    </row>
    <row r="13957" spans="16:17" x14ac:dyDescent="0.3">
      <c r="P13957" s="49"/>
      <c r="Q13957" s="48"/>
    </row>
    <row r="13958" spans="16:17" x14ac:dyDescent="0.3">
      <c r="P13958" s="49"/>
      <c r="Q13958" s="48"/>
    </row>
    <row r="13959" spans="16:17" x14ac:dyDescent="0.3">
      <c r="P13959" s="49"/>
      <c r="Q13959" s="48"/>
    </row>
    <row r="13960" spans="16:17" x14ac:dyDescent="0.3">
      <c r="P13960" s="49"/>
      <c r="Q13960" s="48"/>
    </row>
    <row r="13961" spans="16:17" x14ac:dyDescent="0.3">
      <c r="P13961" s="49"/>
      <c r="Q13961" s="48"/>
    </row>
    <row r="13962" spans="16:17" x14ac:dyDescent="0.3">
      <c r="P13962" s="49"/>
      <c r="Q13962" s="48"/>
    </row>
    <row r="13963" spans="16:17" x14ac:dyDescent="0.3">
      <c r="P13963" s="49"/>
      <c r="Q13963" s="48"/>
    </row>
    <row r="13964" spans="16:17" x14ac:dyDescent="0.3">
      <c r="P13964" s="49"/>
      <c r="Q13964" s="48"/>
    </row>
    <row r="13965" spans="16:17" x14ac:dyDescent="0.3">
      <c r="P13965" s="49"/>
      <c r="Q13965" s="48"/>
    </row>
    <row r="13966" spans="16:17" x14ac:dyDescent="0.3">
      <c r="P13966" s="49"/>
      <c r="Q13966" s="48"/>
    </row>
    <row r="13967" spans="16:17" x14ac:dyDescent="0.3">
      <c r="P13967" s="49"/>
      <c r="Q13967" s="48"/>
    </row>
    <row r="13968" spans="16:17" x14ac:dyDescent="0.3">
      <c r="P13968" s="49"/>
      <c r="Q13968" s="48"/>
    </row>
    <row r="13969" spans="16:17" x14ac:dyDescent="0.3">
      <c r="P13969" s="49"/>
      <c r="Q13969" s="48"/>
    </row>
    <row r="13970" spans="16:17" x14ac:dyDescent="0.3">
      <c r="P13970" s="49"/>
      <c r="Q13970" s="48"/>
    </row>
    <row r="13971" spans="16:17" x14ac:dyDescent="0.3">
      <c r="P13971" s="49"/>
      <c r="Q13971" s="48"/>
    </row>
    <row r="13972" spans="16:17" x14ac:dyDescent="0.3">
      <c r="P13972" s="49"/>
      <c r="Q13972" s="48"/>
    </row>
    <row r="13973" spans="16:17" x14ac:dyDescent="0.3">
      <c r="P13973" s="49"/>
      <c r="Q13973" s="48"/>
    </row>
    <row r="13974" spans="16:17" x14ac:dyDescent="0.3">
      <c r="P13974" s="49"/>
      <c r="Q13974" s="48"/>
    </row>
    <row r="13975" spans="16:17" x14ac:dyDescent="0.3">
      <c r="P13975" s="49"/>
      <c r="Q13975" s="48"/>
    </row>
    <row r="13976" spans="16:17" x14ac:dyDescent="0.3">
      <c r="P13976" s="49"/>
      <c r="Q13976" s="48"/>
    </row>
    <row r="13977" spans="16:17" x14ac:dyDescent="0.3">
      <c r="P13977" s="49"/>
      <c r="Q13977" s="48"/>
    </row>
    <row r="13978" spans="16:17" x14ac:dyDescent="0.3">
      <c r="P13978" s="49"/>
      <c r="Q13978" s="48"/>
    </row>
    <row r="13979" spans="16:17" x14ac:dyDescent="0.3">
      <c r="P13979" s="49"/>
      <c r="Q13979" s="48"/>
    </row>
    <row r="13980" spans="16:17" x14ac:dyDescent="0.3">
      <c r="P13980" s="49"/>
      <c r="Q13980" s="48"/>
    </row>
    <row r="13981" spans="16:17" x14ac:dyDescent="0.3">
      <c r="P13981" s="49"/>
      <c r="Q13981" s="48"/>
    </row>
    <row r="13982" spans="16:17" x14ac:dyDescent="0.3">
      <c r="P13982" s="49"/>
      <c r="Q13982" s="48"/>
    </row>
    <row r="13983" spans="16:17" x14ac:dyDescent="0.3">
      <c r="P13983" s="49"/>
      <c r="Q13983" s="48"/>
    </row>
    <row r="13984" spans="16:17" x14ac:dyDescent="0.3">
      <c r="P13984" s="49"/>
      <c r="Q13984" s="48"/>
    </row>
    <row r="13985" spans="16:17" x14ac:dyDescent="0.3">
      <c r="P13985" s="49"/>
      <c r="Q13985" s="48"/>
    </row>
    <row r="13986" spans="16:17" x14ac:dyDescent="0.3">
      <c r="P13986" s="49"/>
      <c r="Q13986" s="48"/>
    </row>
    <row r="13987" spans="16:17" x14ac:dyDescent="0.3">
      <c r="P13987" s="49"/>
      <c r="Q13987" s="48"/>
    </row>
    <row r="13988" spans="16:17" x14ac:dyDescent="0.3">
      <c r="P13988" s="49"/>
      <c r="Q13988" s="48"/>
    </row>
    <row r="13989" spans="16:17" x14ac:dyDescent="0.3">
      <c r="P13989" s="49"/>
      <c r="Q13989" s="48"/>
    </row>
    <row r="13990" spans="16:17" x14ac:dyDescent="0.3">
      <c r="P13990" s="49"/>
      <c r="Q13990" s="48"/>
    </row>
    <row r="13991" spans="16:17" x14ac:dyDescent="0.3">
      <c r="P13991" s="49"/>
      <c r="Q13991" s="48"/>
    </row>
    <row r="13992" spans="16:17" x14ac:dyDescent="0.3">
      <c r="P13992" s="49"/>
      <c r="Q13992" s="48"/>
    </row>
    <row r="13993" spans="16:17" x14ac:dyDescent="0.3">
      <c r="P13993" s="49"/>
      <c r="Q13993" s="48"/>
    </row>
    <row r="13994" spans="16:17" x14ac:dyDescent="0.3">
      <c r="P13994" s="49"/>
      <c r="Q13994" s="48"/>
    </row>
    <row r="13995" spans="16:17" x14ac:dyDescent="0.3">
      <c r="P13995" s="49"/>
      <c r="Q13995" s="48"/>
    </row>
    <row r="13996" spans="16:17" x14ac:dyDescent="0.3">
      <c r="P13996" s="49"/>
      <c r="Q13996" s="48"/>
    </row>
    <row r="13997" spans="16:17" x14ac:dyDescent="0.3">
      <c r="P13997" s="49"/>
      <c r="Q13997" s="48"/>
    </row>
    <row r="13998" spans="16:17" x14ac:dyDescent="0.3">
      <c r="P13998" s="49"/>
      <c r="Q13998" s="48"/>
    </row>
    <row r="13999" spans="16:17" x14ac:dyDescent="0.3">
      <c r="P13999" s="49"/>
      <c r="Q13999" s="48"/>
    </row>
    <row r="14000" spans="16:17" x14ac:dyDescent="0.3">
      <c r="P14000" s="49"/>
      <c r="Q14000" s="48"/>
    </row>
    <row r="14001" spans="16:17" x14ac:dyDescent="0.3">
      <c r="P14001" s="49"/>
      <c r="Q14001" s="48"/>
    </row>
    <row r="14002" spans="16:17" x14ac:dyDescent="0.3">
      <c r="P14002" s="49"/>
      <c r="Q14002" s="48"/>
    </row>
    <row r="14003" spans="16:17" x14ac:dyDescent="0.3">
      <c r="P14003" s="49"/>
      <c r="Q14003" s="48"/>
    </row>
    <row r="14004" spans="16:17" x14ac:dyDescent="0.3">
      <c r="P14004" s="49"/>
      <c r="Q14004" s="48"/>
    </row>
    <row r="14005" spans="16:17" x14ac:dyDescent="0.3">
      <c r="P14005" s="49"/>
      <c r="Q14005" s="48"/>
    </row>
    <row r="14006" spans="16:17" x14ac:dyDescent="0.3">
      <c r="P14006" s="49"/>
      <c r="Q14006" s="48"/>
    </row>
    <row r="14007" spans="16:17" x14ac:dyDescent="0.3">
      <c r="P14007" s="49"/>
      <c r="Q14007" s="48"/>
    </row>
    <row r="14008" spans="16:17" x14ac:dyDescent="0.3">
      <c r="P14008" s="49"/>
      <c r="Q14008" s="48"/>
    </row>
    <row r="14009" spans="16:17" x14ac:dyDescent="0.3">
      <c r="P14009" s="49"/>
      <c r="Q14009" s="48"/>
    </row>
    <row r="14010" spans="16:17" x14ac:dyDescent="0.3">
      <c r="P14010" s="49"/>
      <c r="Q14010" s="48"/>
    </row>
    <row r="14011" spans="16:17" x14ac:dyDescent="0.3">
      <c r="P14011" s="49"/>
      <c r="Q14011" s="48"/>
    </row>
    <row r="14012" spans="16:17" x14ac:dyDescent="0.3">
      <c r="P14012" s="49"/>
      <c r="Q14012" s="48"/>
    </row>
    <row r="14013" spans="16:17" x14ac:dyDescent="0.3">
      <c r="P14013" s="49"/>
      <c r="Q14013" s="48"/>
    </row>
    <row r="14014" spans="16:17" x14ac:dyDescent="0.3">
      <c r="P14014" s="49"/>
      <c r="Q14014" s="48"/>
    </row>
    <row r="14015" spans="16:17" x14ac:dyDescent="0.3">
      <c r="P14015" s="49"/>
      <c r="Q14015" s="48"/>
    </row>
    <row r="14016" spans="16:17" x14ac:dyDescent="0.3">
      <c r="P14016" s="49"/>
      <c r="Q14016" s="48"/>
    </row>
    <row r="14017" spans="16:17" x14ac:dyDescent="0.3">
      <c r="P14017" s="49"/>
      <c r="Q14017" s="48"/>
    </row>
    <row r="14018" spans="16:17" x14ac:dyDescent="0.3">
      <c r="P14018" s="49"/>
      <c r="Q14018" s="48"/>
    </row>
    <row r="14019" spans="16:17" x14ac:dyDescent="0.3">
      <c r="P14019" s="49"/>
      <c r="Q14019" s="48"/>
    </row>
    <row r="14020" spans="16:17" x14ac:dyDescent="0.3">
      <c r="P14020" s="49"/>
      <c r="Q14020" s="48"/>
    </row>
    <row r="14021" spans="16:17" x14ac:dyDescent="0.3">
      <c r="P14021" s="49"/>
      <c r="Q14021" s="48"/>
    </row>
    <row r="14022" spans="16:17" x14ac:dyDescent="0.3">
      <c r="P14022" s="49"/>
      <c r="Q14022" s="48"/>
    </row>
    <row r="14023" spans="16:17" x14ac:dyDescent="0.3">
      <c r="P14023" s="49"/>
      <c r="Q14023" s="48"/>
    </row>
    <row r="14024" spans="16:17" x14ac:dyDescent="0.3">
      <c r="P14024" s="49"/>
      <c r="Q14024" s="48"/>
    </row>
    <row r="14025" spans="16:17" x14ac:dyDescent="0.3">
      <c r="P14025" s="49"/>
      <c r="Q14025" s="48"/>
    </row>
    <row r="14026" spans="16:17" x14ac:dyDescent="0.3">
      <c r="P14026" s="49"/>
      <c r="Q14026" s="48"/>
    </row>
    <row r="14027" spans="16:17" x14ac:dyDescent="0.3">
      <c r="P14027" s="49"/>
      <c r="Q14027" s="48"/>
    </row>
    <row r="14028" spans="16:17" x14ac:dyDescent="0.3">
      <c r="P14028" s="49"/>
      <c r="Q14028" s="48"/>
    </row>
    <row r="14029" spans="16:17" x14ac:dyDescent="0.3">
      <c r="P14029" s="49"/>
      <c r="Q14029" s="48"/>
    </row>
    <row r="14030" spans="16:17" x14ac:dyDescent="0.3">
      <c r="P14030" s="49"/>
      <c r="Q14030" s="48"/>
    </row>
    <row r="14031" spans="16:17" x14ac:dyDescent="0.3">
      <c r="P14031" s="49"/>
      <c r="Q14031" s="48"/>
    </row>
    <row r="14032" spans="16:17" x14ac:dyDescent="0.3">
      <c r="P14032" s="49"/>
      <c r="Q14032" s="48"/>
    </row>
    <row r="14033" spans="16:17" x14ac:dyDescent="0.3">
      <c r="P14033" s="49"/>
      <c r="Q14033" s="48"/>
    </row>
    <row r="14034" spans="16:17" x14ac:dyDescent="0.3">
      <c r="P14034" s="49"/>
      <c r="Q14034" s="48"/>
    </row>
    <row r="14035" spans="16:17" x14ac:dyDescent="0.3">
      <c r="P14035" s="49"/>
      <c r="Q14035" s="48"/>
    </row>
    <row r="14036" spans="16:17" x14ac:dyDescent="0.3">
      <c r="P14036" s="49"/>
      <c r="Q14036" s="48"/>
    </row>
    <row r="14037" spans="16:17" x14ac:dyDescent="0.3">
      <c r="P14037" s="49"/>
      <c r="Q14037" s="48"/>
    </row>
    <row r="14038" spans="16:17" x14ac:dyDescent="0.3">
      <c r="P14038" s="49"/>
      <c r="Q14038" s="48"/>
    </row>
    <row r="14039" spans="16:17" x14ac:dyDescent="0.3">
      <c r="P14039" s="49"/>
      <c r="Q14039" s="48"/>
    </row>
    <row r="14040" spans="16:17" x14ac:dyDescent="0.3">
      <c r="P14040" s="49"/>
      <c r="Q14040" s="48"/>
    </row>
    <row r="14041" spans="16:17" x14ac:dyDescent="0.3">
      <c r="P14041" s="49"/>
      <c r="Q14041" s="48"/>
    </row>
    <row r="14042" spans="16:17" x14ac:dyDescent="0.3">
      <c r="P14042" s="49"/>
      <c r="Q14042" s="48"/>
    </row>
    <row r="14043" spans="16:17" x14ac:dyDescent="0.3">
      <c r="P14043" s="49"/>
      <c r="Q14043" s="48"/>
    </row>
    <row r="14044" spans="16:17" x14ac:dyDescent="0.3">
      <c r="P14044" s="49"/>
      <c r="Q14044" s="48"/>
    </row>
    <row r="14045" spans="16:17" x14ac:dyDescent="0.3">
      <c r="P14045" s="49"/>
      <c r="Q14045" s="48"/>
    </row>
    <row r="14046" spans="16:17" x14ac:dyDescent="0.3">
      <c r="P14046" s="49"/>
      <c r="Q14046" s="48"/>
    </row>
    <row r="14047" spans="16:17" x14ac:dyDescent="0.3">
      <c r="P14047" s="49"/>
      <c r="Q14047" s="48"/>
    </row>
    <row r="14048" spans="16:17" x14ac:dyDescent="0.3">
      <c r="P14048" s="49"/>
      <c r="Q14048" s="48"/>
    </row>
    <row r="14049" spans="16:17" x14ac:dyDescent="0.3">
      <c r="P14049" s="49"/>
      <c r="Q14049" s="48"/>
    </row>
    <row r="14050" spans="16:17" x14ac:dyDescent="0.3">
      <c r="P14050" s="49"/>
      <c r="Q14050" s="48"/>
    </row>
    <row r="14051" spans="16:17" x14ac:dyDescent="0.3">
      <c r="P14051" s="49"/>
      <c r="Q14051" s="48"/>
    </row>
    <row r="14052" spans="16:17" x14ac:dyDescent="0.3">
      <c r="P14052" s="49"/>
      <c r="Q14052" s="48"/>
    </row>
    <row r="14053" spans="16:17" x14ac:dyDescent="0.3">
      <c r="P14053" s="49"/>
      <c r="Q14053" s="48"/>
    </row>
    <row r="14054" spans="16:17" x14ac:dyDescent="0.3">
      <c r="P14054" s="49"/>
      <c r="Q14054" s="48"/>
    </row>
    <row r="14055" spans="16:17" x14ac:dyDescent="0.3">
      <c r="P14055" s="49"/>
      <c r="Q14055" s="48"/>
    </row>
    <row r="14056" spans="16:17" x14ac:dyDescent="0.3">
      <c r="P14056" s="49"/>
      <c r="Q14056" s="48"/>
    </row>
    <row r="14057" spans="16:17" x14ac:dyDescent="0.3">
      <c r="P14057" s="49"/>
      <c r="Q14057" s="48"/>
    </row>
    <row r="14058" spans="16:17" x14ac:dyDescent="0.3">
      <c r="P14058" s="49"/>
      <c r="Q14058" s="48"/>
    </row>
    <row r="14059" spans="16:17" x14ac:dyDescent="0.3">
      <c r="P14059" s="49"/>
      <c r="Q14059" s="48"/>
    </row>
    <row r="14060" spans="16:17" x14ac:dyDescent="0.3">
      <c r="P14060" s="49"/>
      <c r="Q14060" s="48"/>
    </row>
    <row r="14061" spans="16:17" x14ac:dyDescent="0.3">
      <c r="P14061" s="49"/>
      <c r="Q14061" s="48"/>
    </row>
    <row r="14062" spans="16:17" x14ac:dyDescent="0.3">
      <c r="P14062" s="49"/>
      <c r="Q14062" s="48"/>
    </row>
    <row r="14063" spans="16:17" x14ac:dyDescent="0.3">
      <c r="P14063" s="49"/>
      <c r="Q14063" s="48"/>
    </row>
    <row r="14064" spans="16:17" x14ac:dyDescent="0.3">
      <c r="P14064" s="49"/>
      <c r="Q14064" s="48"/>
    </row>
    <row r="14065" spans="16:17" x14ac:dyDescent="0.3">
      <c r="P14065" s="49"/>
      <c r="Q14065" s="48"/>
    </row>
    <row r="14066" spans="16:17" x14ac:dyDescent="0.3">
      <c r="P14066" s="49"/>
      <c r="Q14066" s="48"/>
    </row>
    <row r="14067" spans="16:17" x14ac:dyDescent="0.3">
      <c r="P14067" s="49"/>
      <c r="Q14067" s="48"/>
    </row>
    <row r="14068" spans="16:17" x14ac:dyDescent="0.3">
      <c r="P14068" s="49"/>
      <c r="Q14068" s="48"/>
    </row>
    <row r="14069" spans="16:17" x14ac:dyDescent="0.3">
      <c r="P14069" s="49"/>
      <c r="Q14069" s="48"/>
    </row>
    <row r="14070" spans="16:17" x14ac:dyDescent="0.3">
      <c r="P14070" s="49"/>
      <c r="Q14070" s="48"/>
    </row>
    <row r="14071" spans="16:17" x14ac:dyDescent="0.3">
      <c r="P14071" s="49"/>
      <c r="Q14071" s="48"/>
    </row>
    <row r="14072" spans="16:17" x14ac:dyDescent="0.3">
      <c r="P14072" s="49"/>
      <c r="Q14072" s="48"/>
    </row>
    <row r="14073" spans="16:17" x14ac:dyDescent="0.3">
      <c r="P14073" s="49"/>
      <c r="Q14073" s="48"/>
    </row>
    <row r="14074" spans="16:17" x14ac:dyDescent="0.3">
      <c r="P14074" s="49"/>
      <c r="Q14074" s="48"/>
    </row>
    <row r="14075" spans="16:17" x14ac:dyDescent="0.3">
      <c r="P14075" s="49"/>
      <c r="Q14075" s="48"/>
    </row>
    <row r="14076" spans="16:17" x14ac:dyDescent="0.3">
      <c r="P14076" s="49"/>
      <c r="Q14076" s="48"/>
    </row>
    <row r="14077" spans="16:17" x14ac:dyDescent="0.3">
      <c r="P14077" s="49"/>
      <c r="Q14077" s="48"/>
    </row>
    <row r="14078" spans="16:17" x14ac:dyDescent="0.3">
      <c r="P14078" s="49"/>
      <c r="Q14078" s="48"/>
    </row>
    <row r="14079" spans="16:17" x14ac:dyDescent="0.3">
      <c r="P14079" s="49"/>
      <c r="Q14079" s="48"/>
    </row>
    <row r="14080" spans="16:17" x14ac:dyDescent="0.3">
      <c r="P14080" s="49"/>
      <c r="Q14080" s="48"/>
    </row>
    <row r="14081" spans="16:17" x14ac:dyDescent="0.3">
      <c r="P14081" s="49"/>
      <c r="Q14081" s="48"/>
    </row>
    <row r="14082" spans="16:17" x14ac:dyDescent="0.3">
      <c r="P14082" s="49"/>
      <c r="Q14082" s="48"/>
    </row>
    <row r="14083" spans="16:17" x14ac:dyDescent="0.3">
      <c r="P14083" s="49"/>
      <c r="Q14083" s="48"/>
    </row>
    <row r="14084" spans="16:17" x14ac:dyDescent="0.3">
      <c r="P14084" s="49"/>
      <c r="Q14084" s="48"/>
    </row>
    <row r="14085" spans="16:17" x14ac:dyDescent="0.3">
      <c r="P14085" s="49"/>
      <c r="Q14085" s="48"/>
    </row>
    <row r="14086" spans="16:17" x14ac:dyDescent="0.3">
      <c r="P14086" s="49"/>
      <c r="Q14086" s="48"/>
    </row>
    <row r="14087" spans="16:17" x14ac:dyDescent="0.3">
      <c r="P14087" s="49"/>
      <c r="Q14087" s="48"/>
    </row>
    <row r="14088" spans="16:17" x14ac:dyDescent="0.3">
      <c r="P14088" s="49"/>
      <c r="Q14088" s="48"/>
    </row>
    <row r="14089" spans="16:17" x14ac:dyDescent="0.3">
      <c r="P14089" s="49"/>
      <c r="Q14089" s="48"/>
    </row>
    <row r="14090" spans="16:17" x14ac:dyDescent="0.3">
      <c r="P14090" s="49"/>
      <c r="Q14090" s="48"/>
    </row>
    <row r="14091" spans="16:17" x14ac:dyDescent="0.3">
      <c r="P14091" s="49"/>
      <c r="Q14091" s="48"/>
    </row>
    <row r="14092" spans="16:17" x14ac:dyDescent="0.3">
      <c r="P14092" s="49"/>
      <c r="Q14092" s="48"/>
    </row>
    <row r="14093" spans="16:17" x14ac:dyDescent="0.3">
      <c r="P14093" s="49"/>
      <c r="Q14093" s="48"/>
    </row>
    <row r="14094" spans="16:17" x14ac:dyDescent="0.3">
      <c r="P14094" s="49"/>
      <c r="Q14094" s="48"/>
    </row>
    <row r="14095" spans="16:17" x14ac:dyDescent="0.3">
      <c r="P14095" s="49"/>
      <c r="Q14095" s="48"/>
    </row>
    <row r="14096" spans="16:17" x14ac:dyDescent="0.3">
      <c r="P14096" s="49"/>
      <c r="Q14096" s="48"/>
    </row>
    <row r="14097" spans="16:17" x14ac:dyDescent="0.3">
      <c r="P14097" s="49"/>
      <c r="Q14097" s="48"/>
    </row>
    <row r="14098" spans="16:17" x14ac:dyDescent="0.3">
      <c r="P14098" s="49"/>
      <c r="Q14098" s="48"/>
    </row>
    <row r="14099" spans="16:17" x14ac:dyDescent="0.3">
      <c r="P14099" s="49"/>
      <c r="Q14099" s="48"/>
    </row>
    <row r="14100" spans="16:17" x14ac:dyDescent="0.3">
      <c r="P14100" s="49"/>
      <c r="Q14100" s="48"/>
    </row>
    <row r="14101" spans="16:17" x14ac:dyDescent="0.3">
      <c r="P14101" s="49"/>
      <c r="Q14101" s="48"/>
    </row>
    <row r="14102" spans="16:17" x14ac:dyDescent="0.3">
      <c r="P14102" s="49"/>
      <c r="Q14102" s="48"/>
    </row>
    <row r="14103" spans="16:17" x14ac:dyDescent="0.3">
      <c r="P14103" s="49"/>
      <c r="Q14103" s="48"/>
    </row>
    <row r="14104" spans="16:17" x14ac:dyDescent="0.3">
      <c r="P14104" s="49"/>
      <c r="Q14104" s="48"/>
    </row>
    <row r="14105" spans="16:17" x14ac:dyDescent="0.3">
      <c r="P14105" s="49"/>
      <c r="Q14105" s="48"/>
    </row>
    <row r="14106" spans="16:17" x14ac:dyDescent="0.3">
      <c r="P14106" s="49"/>
      <c r="Q14106" s="48"/>
    </row>
    <row r="14107" spans="16:17" x14ac:dyDescent="0.3">
      <c r="P14107" s="49"/>
      <c r="Q14107" s="48"/>
    </row>
    <row r="14108" spans="16:17" x14ac:dyDescent="0.3">
      <c r="P14108" s="49"/>
      <c r="Q14108" s="48"/>
    </row>
    <row r="14109" spans="16:17" x14ac:dyDescent="0.3">
      <c r="P14109" s="49"/>
      <c r="Q14109" s="48"/>
    </row>
    <row r="14110" spans="16:17" x14ac:dyDescent="0.3">
      <c r="P14110" s="49"/>
      <c r="Q14110" s="48"/>
    </row>
    <row r="14111" spans="16:17" x14ac:dyDescent="0.3">
      <c r="P14111" s="49"/>
      <c r="Q14111" s="48"/>
    </row>
    <row r="14112" spans="16:17" x14ac:dyDescent="0.3">
      <c r="P14112" s="49"/>
      <c r="Q14112" s="48"/>
    </row>
    <row r="14113" spans="16:17" x14ac:dyDescent="0.3">
      <c r="P14113" s="49"/>
      <c r="Q14113" s="48"/>
    </row>
    <row r="14114" spans="16:17" x14ac:dyDescent="0.3">
      <c r="P14114" s="49"/>
      <c r="Q14114" s="48"/>
    </row>
    <row r="14115" spans="16:17" x14ac:dyDescent="0.3">
      <c r="P14115" s="49"/>
      <c r="Q14115" s="48"/>
    </row>
    <row r="14116" spans="16:17" x14ac:dyDescent="0.3">
      <c r="P14116" s="49"/>
      <c r="Q14116" s="48"/>
    </row>
    <row r="14117" spans="16:17" x14ac:dyDescent="0.3">
      <c r="P14117" s="49"/>
      <c r="Q14117" s="48"/>
    </row>
    <row r="14118" spans="16:17" x14ac:dyDescent="0.3">
      <c r="P14118" s="49"/>
      <c r="Q14118" s="48"/>
    </row>
    <row r="14119" spans="16:17" x14ac:dyDescent="0.3">
      <c r="P14119" s="49"/>
      <c r="Q14119" s="48"/>
    </row>
    <row r="14120" spans="16:17" x14ac:dyDescent="0.3">
      <c r="P14120" s="49"/>
      <c r="Q14120" s="48"/>
    </row>
    <row r="14121" spans="16:17" x14ac:dyDescent="0.3">
      <c r="P14121" s="49"/>
      <c r="Q14121" s="48"/>
    </row>
    <row r="14122" spans="16:17" x14ac:dyDescent="0.3">
      <c r="P14122" s="49"/>
      <c r="Q14122" s="48"/>
    </row>
    <row r="14123" spans="16:17" x14ac:dyDescent="0.3">
      <c r="P14123" s="49"/>
      <c r="Q14123" s="48"/>
    </row>
    <row r="14124" spans="16:17" x14ac:dyDescent="0.3">
      <c r="P14124" s="49"/>
      <c r="Q14124" s="48"/>
    </row>
    <row r="14125" spans="16:17" x14ac:dyDescent="0.3">
      <c r="P14125" s="49"/>
      <c r="Q14125" s="48"/>
    </row>
    <row r="14126" spans="16:17" x14ac:dyDescent="0.3">
      <c r="P14126" s="49"/>
      <c r="Q14126" s="48"/>
    </row>
    <row r="14127" spans="16:17" x14ac:dyDescent="0.3">
      <c r="P14127" s="49"/>
      <c r="Q14127" s="48"/>
    </row>
    <row r="14128" spans="16:17" x14ac:dyDescent="0.3">
      <c r="P14128" s="49"/>
      <c r="Q14128" s="48"/>
    </row>
    <row r="14129" spans="16:17" x14ac:dyDescent="0.3">
      <c r="P14129" s="49"/>
      <c r="Q14129" s="48"/>
    </row>
    <row r="14130" spans="16:17" x14ac:dyDescent="0.3">
      <c r="P14130" s="49"/>
      <c r="Q14130" s="48"/>
    </row>
    <row r="14131" spans="16:17" x14ac:dyDescent="0.3">
      <c r="P14131" s="49"/>
      <c r="Q14131" s="48"/>
    </row>
    <row r="14132" spans="16:17" x14ac:dyDescent="0.3">
      <c r="P14132" s="49"/>
      <c r="Q14132" s="48"/>
    </row>
    <row r="14133" spans="16:17" x14ac:dyDescent="0.3">
      <c r="P14133" s="49"/>
      <c r="Q14133" s="48"/>
    </row>
    <row r="14134" spans="16:17" x14ac:dyDescent="0.3">
      <c r="P14134" s="49"/>
      <c r="Q14134" s="48"/>
    </row>
    <row r="14135" spans="16:17" x14ac:dyDescent="0.3">
      <c r="P14135" s="49"/>
      <c r="Q14135" s="48"/>
    </row>
    <row r="14136" spans="16:17" x14ac:dyDescent="0.3">
      <c r="P14136" s="49"/>
      <c r="Q14136" s="48"/>
    </row>
    <row r="14137" spans="16:17" x14ac:dyDescent="0.3">
      <c r="P14137" s="49"/>
      <c r="Q14137" s="48"/>
    </row>
    <row r="14138" spans="16:17" x14ac:dyDescent="0.3">
      <c r="P14138" s="49"/>
      <c r="Q14138" s="48"/>
    </row>
    <row r="14139" spans="16:17" x14ac:dyDescent="0.3">
      <c r="P14139" s="49"/>
      <c r="Q14139" s="48"/>
    </row>
    <row r="14140" spans="16:17" x14ac:dyDescent="0.3">
      <c r="P14140" s="49"/>
      <c r="Q14140" s="48"/>
    </row>
    <row r="14141" spans="16:17" x14ac:dyDescent="0.3">
      <c r="P14141" s="49"/>
      <c r="Q14141" s="48"/>
    </row>
    <row r="14142" spans="16:17" x14ac:dyDescent="0.3">
      <c r="P14142" s="49"/>
      <c r="Q14142" s="48"/>
    </row>
    <row r="14143" spans="16:17" x14ac:dyDescent="0.3">
      <c r="P14143" s="49"/>
      <c r="Q14143" s="48"/>
    </row>
    <row r="14144" spans="16:17" x14ac:dyDescent="0.3">
      <c r="P14144" s="49"/>
      <c r="Q14144" s="48"/>
    </row>
    <row r="14145" spans="16:17" x14ac:dyDescent="0.3">
      <c r="P14145" s="49"/>
      <c r="Q14145" s="48"/>
    </row>
    <row r="14146" spans="16:17" x14ac:dyDescent="0.3">
      <c r="P14146" s="49"/>
      <c r="Q14146" s="48"/>
    </row>
    <row r="14147" spans="16:17" x14ac:dyDescent="0.3">
      <c r="P14147" s="49"/>
      <c r="Q14147" s="48"/>
    </row>
    <row r="14148" spans="16:17" x14ac:dyDescent="0.3">
      <c r="P14148" s="49"/>
      <c r="Q14148" s="48"/>
    </row>
    <row r="14149" spans="16:17" x14ac:dyDescent="0.3">
      <c r="P14149" s="49"/>
      <c r="Q14149" s="48"/>
    </row>
    <row r="14150" spans="16:17" x14ac:dyDescent="0.3">
      <c r="P14150" s="49"/>
      <c r="Q14150" s="48"/>
    </row>
    <row r="14151" spans="16:17" x14ac:dyDescent="0.3">
      <c r="P14151" s="49"/>
      <c r="Q14151" s="48"/>
    </row>
    <row r="14152" spans="16:17" x14ac:dyDescent="0.3">
      <c r="P14152" s="49"/>
      <c r="Q14152" s="48"/>
    </row>
    <row r="14153" spans="16:17" x14ac:dyDescent="0.3">
      <c r="P14153" s="49"/>
      <c r="Q14153" s="48"/>
    </row>
    <row r="14154" spans="16:17" x14ac:dyDescent="0.3">
      <c r="P14154" s="49"/>
      <c r="Q14154" s="48"/>
    </row>
    <row r="14155" spans="16:17" x14ac:dyDescent="0.3">
      <c r="P14155" s="49"/>
      <c r="Q14155" s="48"/>
    </row>
    <row r="14156" spans="16:17" x14ac:dyDescent="0.3">
      <c r="P14156" s="49"/>
      <c r="Q14156" s="48"/>
    </row>
    <row r="14157" spans="16:17" x14ac:dyDescent="0.3">
      <c r="P14157" s="49"/>
      <c r="Q14157" s="48"/>
    </row>
    <row r="14158" spans="16:17" x14ac:dyDescent="0.3">
      <c r="P14158" s="49"/>
      <c r="Q14158" s="48"/>
    </row>
    <row r="14159" spans="16:17" x14ac:dyDescent="0.3">
      <c r="P14159" s="49"/>
      <c r="Q14159" s="48"/>
    </row>
    <row r="14160" spans="16:17" x14ac:dyDescent="0.3">
      <c r="P14160" s="49"/>
      <c r="Q14160" s="48"/>
    </row>
    <row r="14161" spans="16:17" x14ac:dyDescent="0.3">
      <c r="P14161" s="49"/>
      <c r="Q14161" s="48"/>
    </row>
    <row r="14162" spans="16:17" x14ac:dyDescent="0.3">
      <c r="P14162" s="49"/>
      <c r="Q14162" s="48"/>
    </row>
    <row r="14163" spans="16:17" x14ac:dyDescent="0.3">
      <c r="P14163" s="49"/>
      <c r="Q14163" s="48"/>
    </row>
    <row r="14164" spans="16:17" x14ac:dyDescent="0.3">
      <c r="P14164" s="49"/>
      <c r="Q14164" s="48"/>
    </row>
    <row r="14165" spans="16:17" x14ac:dyDescent="0.3">
      <c r="P14165" s="49"/>
      <c r="Q14165" s="48"/>
    </row>
    <row r="14166" spans="16:17" x14ac:dyDescent="0.3">
      <c r="P14166" s="49"/>
      <c r="Q14166" s="48"/>
    </row>
    <row r="14167" spans="16:17" x14ac:dyDescent="0.3">
      <c r="P14167" s="49"/>
      <c r="Q14167" s="48"/>
    </row>
    <row r="14168" spans="16:17" x14ac:dyDescent="0.3">
      <c r="P14168" s="49"/>
      <c r="Q14168" s="48"/>
    </row>
    <row r="14169" spans="16:17" x14ac:dyDescent="0.3">
      <c r="P14169" s="49"/>
      <c r="Q14169" s="48"/>
    </row>
    <row r="14170" spans="16:17" x14ac:dyDescent="0.3">
      <c r="P14170" s="49"/>
      <c r="Q14170" s="48"/>
    </row>
    <row r="14171" spans="16:17" x14ac:dyDescent="0.3">
      <c r="P14171" s="49"/>
      <c r="Q14171" s="48"/>
    </row>
    <row r="14172" spans="16:17" x14ac:dyDescent="0.3">
      <c r="P14172" s="49"/>
      <c r="Q14172" s="48"/>
    </row>
    <row r="14173" spans="16:17" x14ac:dyDescent="0.3">
      <c r="P14173" s="49"/>
      <c r="Q14173" s="48"/>
    </row>
    <row r="14174" spans="16:17" x14ac:dyDescent="0.3">
      <c r="P14174" s="49"/>
      <c r="Q14174" s="48"/>
    </row>
    <row r="14175" spans="16:17" x14ac:dyDescent="0.3">
      <c r="P14175" s="49"/>
      <c r="Q14175" s="48"/>
    </row>
    <row r="14176" spans="16:17" x14ac:dyDescent="0.3">
      <c r="P14176" s="49"/>
      <c r="Q14176" s="48"/>
    </row>
    <row r="14177" spans="16:17" x14ac:dyDescent="0.3">
      <c r="P14177" s="49"/>
      <c r="Q14177" s="48"/>
    </row>
    <row r="14178" spans="16:17" x14ac:dyDescent="0.3">
      <c r="P14178" s="49"/>
      <c r="Q14178" s="48"/>
    </row>
    <row r="14179" spans="16:17" x14ac:dyDescent="0.3">
      <c r="P14179" s="49"/>
      <c r="Q14179" s="48"/>
    </row>
    <row r="14180" spans="16:17" x14ac:dyDescent="0.3">
      <c r="P14180" s="49"/>
      <c r="Q14180" s="48"/>
    </row>
    <row r="14181" spans="16:17" x14ac:dyDescent="0.3">
      <c r="P14181" s="49"/>
      <c r="Q14181" s="48"/>
    </row>
    <row r="14182" spans="16:17" x14ac:dyDescent="0.3">
      <c r="P14182" s="49"/>
      <c r="Q14182" s="48"/>
    </row>
    <row r="14183" spans="16:17" x14ac:dyDescent="0.3">
      <c r="P14183" s="49"/>
      <c r="Q14183" s="48"/>
    </row>
    <row r="14184" spans="16:17" x14ac:dyDescent="0.3">
      <c r="P14184" s="49"/>
      <c r="Q14184" s="48"/>
    </row>
    <row r="14185" spans="16:17" x14ac:dyDescent="0.3">
      <c r="P14185" s="49"/>
      <c r="Q14185" s="48"/>
    </row>
    <row r="14186" spans="16:17" x14ac:dyDescent="0.3">
      <c r="P14186" s="49"/>
      <c r="Q14186" s="48"/>
    </row>
    <row r="14187" spans="16:17" x14ac:dyDescent="0.3">
      <c r="P14187" s="49"/>
      <c r="Q14187" s="48"/>
    </row>
    <row r="14188" spans="16:17" x14ac:dyDescent="0.3">
      <c r="P14188" s="49"/>
      <c r="Q14188" s="48"/>
    </row>
    <row r="14189" spans="16:17" x14ac:dyDescent="0.3">
      <c r="P14189" s="49"/>
      <c r="Q14189" s="48"/>
    </row>
    <row r="14190" spans="16:17" x14ac:dyDescent="0.3">
      <c r="P14190" s="49"/>
      <c r="Q14190" s="48"/>
    </row>
    <row r="14191" spans="16:17" x14ac:dyDescent="0.3">
      <c r="P14191" s="49"/>
      <c r="Q14191" s="48"/>
    </row>
    <row r="14192" spans="16:17" x14ac:dyDescent="0.3">
      <c r="P14192" s="49"/>
      <c r="Q14192" s="48"/>
    </row>
    <row r="14193" spans="16:17" x14ac:dyDescent="0.3">
      <c r="P14193" s="49"/>
      <c r="Q14193" s="48"/>
    </row>
    <row r="14194" spans="16:17" x14ac:dyDescent="0.3">
      <c r="P14194" s="49"/>
      <c r="Q14194" s="48"/>
    </row>
    <row r="14195" spans="16:17" x14ac:dyDescent="0.3">
      <c r="P14195" s="49"/>
      <c r="Q14195" s="48"/>
    </row>
    <row r="14196" spans="16:17" x14ac:dyDescent="0.3">
      <c r="P14196" s="49"/>
      <c r="Q14196" s="48"/>
    </row>
    <row r="14197" spans="16:17" x14ac:dyDescent="0.3">
      <c r="P14197" s="49"/>
      <c r="Q14197" s="48"/>
    </row>
    <row r="14198" spans="16:17" x14ac:dyDescent="0.3">
      <c r="P14198" s="49"/>
      <c r="Q14198" s="48"/>
    </row>
    <row r="14199" spans="16:17" x14ac:dyDescent="0.3">
      <c r="P14199" s="49"/>
      <c r="Q14199" s="48"/>
    </row>
    <row r="14200" spans="16:17" x14ac:dyDescent="0.3">
      <c r="P14200" s="49"/>
      <c r="Q14200" s="48"/>
    </row>
    <row r="14201" spans="16:17" x14ac:dyDescent="0.3">
      <c r="P14201" s="49"/>
      <c r="Q14201" s="48"/>
    </row>
    <row r="14202" spans="16:17" x14ac:dyDescent="0.3">
      <c r="P14202" s="49"/>
      <c r="Q14202" s="48"/>
    </row>
    <row r="14203" spans="16:17" x14ac:dyDescent="0.3">
      <c r="P14203" s="49"/>
      <c r="Q14203" s="48"/>
    </row>
    <row r="14204" spans="16:17" x14ac:dyDescent="0.3">
      <c r="P14204" s="49"/>
      <c r="Q14204" s="48"/>
    </row>
    <row r="14205" spans="16:17" x14ac:dyDescent="0.3">
      <c r="P14205" s="49"/>
      <c r="Q14205" s="48"/>
    </row>
    <row r="14206" spans="16:17" x14ac:dyDescent="0.3">
      <c r="P14206" s="49"/>
      <c r="Q14206" s="48"/>
    </row>
    <row r="14207" spans="16:17" x14ac:dyDescent="0.3">
      <c r="P14207" s="49"/>
      <c r="Q14207" s="48"/>
    </row>
    <row r="14208" spans="16:17" x14ac:dyDescent="0.3">
      <c r="P14208" s="49"/>
      <c r="Q14208" s="48"/>
    </row>
    <row r="14209" spans="16:17" x14ac:dyDescent="0.3">
      <c r="P14209" s="49"/>
      <c r="Q14209" s="48"/>
    </row>
    <row r="14210" spans="16:17" x14ac:dyDescent="0.3">
      <c r="P14210" s="49"/>
      <c r="Q14210" s="48"/>
    </row>
    <row r="14211" spans="16:17" x14ac:dyDescent="0.3">
      <c r="P14211" s="49"/>
      <c r="Q14211" s="48"/>
    </row>
    <row r="14212" spans="16:17" x14ac:dyDescent="0.3">
      <c r="P14212" s="49"/>
      <c r="Q14212" s="48"/>
    </row>
    <row r="14213" spans="16:17" x14ac:dyDescent="0.3">
      <c r="P14213" s="49"/>
      <c r="Q14213" s="48"/>
    </row>
    <row r="14214" spans="16:17" x14ac:dyDescent="0.3">
      <c r="P14214" s="49"/>
      <c r="Q14214" s="48"/>
    </row>
    <row r="14215" spans="16:17" x14ac:dyDescent="0.3">
      <c r="P14215" s="49"/>
      <c r="Q14215" s="48"/>
    </row>
    <row r="14216" spans="16:17" x14ac:dyDescent="0.3">
      <c r="P14216" s="49"/>
      <c r="Q14216" s="48"/>
    </row>
    <row r="14217" spans="16:17" x14ac:dyDescent="0.3">
      <c r="P14217" s="49"/>
      <c r="Q14217" s="48"/>
    </row>
    <row r="14218" spans="16:17" x14ac:dyDescent="0.3">
      <c r="P14218" s="49"/>
      <c r="Q14218" s="48"/>
    </row>
    <row r="14219" spans="16:17" x14ac:dyDescent="0.3">
      <c r="P14219" s="49"/>
      <c r="Q14219" s="48"/>
    </row>
    <row r="14220" spans="16:17" x14ac:dyDescent="0.3">
      <c r="P14220" s="49"/>
      <c r="Q14220" s="48"/>
    </row>
    <row r="14221" spans="16:17" x14ac:dyDescent="0.3">
      <c r="P14221" s="49"/>
      <c r="Q14221" s="48"/>
    </row>
    <row r="14222" spans="16:17" x14ac:dyDescent="0.3">
      <c r="P14222" s="49"/>
      <c r="Q14222" s="48"/>
    </row>
    <row r="14223" spans="16:17" x14ac:dyDescent="0.3">
      <c r="P14223" s="49"/>
      <c r="Q14223" s="48"/>
    </row>
    <row r="14224" spans="16:17" x14ac:dyDescent="0.3">
      <c r="P14224" s="49"/>
      <c r="Q14224" s="48"/>
    </row>
    <row r="14225" spans="16:17" x14ac:dyDescent="0.3">
      <c r="P14225" s="49"/>
      <c r="Q14225" s="48"/>
    </row>
    <row r="14226" spans="16:17" x14ac:dyDescent="0.3">
      <c r="P14226" s="49"/>
      <c r="Q14226" s="48"/>
    </row>
    <row r="14227" spans="16:17" x14ac:dyDescent="0.3">
      <c r="P14227" s="49"/>
      <c r="Q14227" s="48"/>
    </row>
    <row r="14228" spans="16:17" x14ac:dyDescent="0.3">
      <c r="P14228" s="49"/>
      <c r="Q14228" s="48"/>
    </row>
    <row r="14229" spans="16:17" x14ac:dyDescent="0.3">
      <c r="P14229" s="49"/>
      <c r="Q14229" s="48"/>
    </row>
    <row r="14230" spans="16:17" x14ac:dyDescent="0.3">
      <c r="P14230" s="49"/>
      <c r="Q14230" s="48"/>
    </row>
    <row r="14231" spans="16:17" x14ac:dyDescent="0.3">
      <c r="P14231" s="49"/>
      <c r="Q14231" s="48"/>
    </row>
    <row r="14232" spans="16:17" x14ac:dyDescent="0.3">
      <c r="P14232" s="49"/>
      <c r="Q14232" s="48"/>
    </row>
    <row r="14233" spans="16:17" x14ac:dyDescent="0.3">
      <c r="P14233" s="49"/>
      <c r="Q14233" s="48"/>
    </row>
    <row r="14234" spans="16:17" x14ac:dyDescent="0.3">
      <c r="P14234" s="49"/>
      <c r="Q14234" s="48"/>
    </row>
    <row r="14235" spans="16:17" x14ac:dyDescent="0.3">
      <c r="P14235" s="49"/>
      <c r="Q14235" s="48"/>
    </row>
    <row r="14236" spans="16:17" x14ac:dyDescent="0.3">
      <c r="P14236" s="49"/>
      <c r="Q14236" s="48"/>
    </row>
    <row r="14237" spans="16:17" x14ac:dyDescent="0.3">
      <c r="P14237" s="49"/>
      <c r="Q14237" s="48"/>
    </row>
    <row r="14238" spans="16:17" x14ac:dyDescent="0.3">
      <c r="P14238" s="49"/>
      <c r="Q14238" s="48"/>
    </row>
    <row r="14239" spans="16:17" x14ac:dyDescent="0.3">
      <c r="P14239" s="49"/>
      <c r="Q14239" s="48"/>
    </row>
    <row r="14240" spans="16:17" x14ac:dyDescent="0.3">
      <c r="P14240" s="49"/>
      <c r="Q14240" s="48"/>
    </row>
    <row r="14241" spans="16:17" x14ac:dyDescent="0.3">
      <c r="P14241" s="49"/>
      <c r="Q14241" s="48"/>
    </row>
    <row r="14242" spans="16:17" x14ac:dyDescent="0.3">
      <c r="P14242" s="49"/>
      <c r="Q14242" s="48"/>
    </row>
    <row r="14243" spans="16:17" x14ac:dyDescent="0.3">
      <c r="P14243" s="49"/>
      <c r="Q14243" s="48"/>
    </row>
    <row r="14244" spans="16:17" x14ac:dyDescent="0.3">
      <c r="P14244" s="49"/>
      <c r="Q14244" s="48"/>
    </row>
    <row r="14245" spans="16:17" x14ac:dyDescent="0.3">
      <c r="P14245" s="49"/>
      <c r="Q14245" s="48"/>
    </row>
    <row r="14246" spans="16:17" x14ac:dyDescent="0.3">
      <c r="P14246" s="49"/>
      <c r="Q14246" s="48"/>
    </row>
    <row r="14247" spans="16:17" x14ac:dyDescent="0.3">
      <c r="P14247" s="49"/>
      <c r="Q14247" s="48"/>
    </row>
    <row r="14248" spans="16:17" x14ac:dyDescent="0.3">
      <c r="P14248" s="49"/>
      <c r="Q14248" s="48"/>
    </row>
    <row r="14249" spans="16:17" x14ac:dyDescent="0.3">
      <c r="P14249" s="49"/>
      <c r="Q14249" s="48"/>
    </row>
    <row r="14250" spans="16:17" x14ac:dyDescent="0.3">
      <c r="P14250" s="49"/>
      <c r="Q14250" s="48"/>
    </row>
    <row r="14251" spans="16:17" x14ac:dyDescent="0.3">
      <c r="P14251" s="49"/>
      <c r="Q14251" s="48"/>
    </row>
    <row r="14252" spans="16:17" x14ac:dyDescent="0.3">
      <c r="P14252" s="49"/>
      <c r="Q14252" s="48"/>
    </row>
    <row r="14253" spans="16:17" x14ac:dyDescent="0.3">
      <c r="P14253" s="49"/>
      <c r="Q14253" s="48"/>
    </row>
    <row r="14254" spans="16:17" x14ac:dyDescent="0.3">
      <c r="P14254" s="49"/>
      <c r="Q14254" s="48"/>
    </row>
    <row r="14255" spans="16:17" x14ac:dyDescent="0.3">
      <c r="P14255" s="49"/>
      <c r="Q14255" s="48"/>
    </row>
    <row r="14256" spans="16:17" x14ac:dyDescent="0.3">
      <c r="P14256" s="49"/>
      <c r="Q14256" s="48"/>
    </row>
    <row r="14257" spans="16:17" x14ac:dyDescent="0.3">
      <c r="P14257" s="49"/>
      <c r="Q14257" s="48"/>
    </row>
    <row r="14258" spans="16:17" x14ac:dyDescent="0.3">
      <c r="P14258" s="49"/>
      <c r="Q14258" s="48"/>
    </row>
    <row r="14259" spans="16:17" x14ac:dyDescent="0.3">
      <c r="P14259" s="49"/>
      <c r="Q14259" s="48"/>
    </row>
    <row r="14260" spans="16:17" x14ac:dyDescent="0.3">
      <c r="P14260" s="49"/>
      <c r="Q14260" s="48"/>
    </row>
    <row r="14261" spans="16:17" x14ac:dyDescent="0.3">
      <c r="P14261" s="49"/>
      <c r="Q14261" s="48"/>
    </row>
    <row r="14262" spans="16:17" x14ac:dyDescent="0.3">
      <c r="P14262" s="49"/>
      <c r="Q14262" s="48"/>
    </row>
    <row r="14263" spans="16:17" x14ac:dyDescent="0.3">
      <c r="P14263" s="49"/>
      <c r="Q14263" s="48"/>
    </row>
    <row r="14264" spans="16:17" x14ac:dyDescent="0.3">
      <c r="P14264" s="49"/>
      <c r="Q14264" s="48"/>
    </row>
    <row r="14265" spans="16:17" x14ac:dyDescent="0.3">
      <c r="P14265" s="49"/>
      <c r="Q14265" s="48"/>
    </row>
    <row r="14266" spans="16:17" x14ac:dyDescent="0.3">
      <c r="P14266" s="49"/>
      <c r="Q14266" s="48"/>
    </row>
    <row r="14267" spans="16:17" x14ac:dyDescent="0.3">
      <c r="P14267" s="49"/>
      <c r="Q14267" s="48"/>
    </row>
    <row r="14268" spans="16:17" x14ac:dyDescent="0.3">
      <c r="P14268" s="49"/>
      <c r="Q14268" s="48"/>
    </row>
    <row r="14269" spans="16:17" x14ac:dyDescent="0.3">
      <c r="P14269" s="49"/>
      <c r="Q14269" s="48"/>
    </row>
    <row r="14270" spans="16:17" x14ac:dyDescent="0.3">
      <c r="P14270" s="49"/>
      <c r="Q14270" s="48"/>
    </row>
    <row r="14271" spans="16:17" x14ac:dyDescent="0.3">
      <c r="P14271" s="49"/>
      <c r="Q14271" s="48"/>
    </row>
    <row r="14272" spans="16:17" x14ac:dyDescent="0.3">
      <c r="P14272" s="49"/>
      <c r="Q14272" s="48"/>
    </row>
    <row r="14273" spans="16:17" x14ac:dyDescent="0.3">
      <c r="P14273" s="49"/>
      <c r="Q14273" s="48"/>
    </row>
    <row r="14274" spans="16:17" x14ac:dyDescent="0.3">
      <c r="P14274" s="49"/>
      <c r="Q14274" s="48"/>
    </row>
    <row r="14275" spans="16:17" x14ac:dyDescent="0.3">
      <c r="P14275" s="49"/>
      <c r="Q14275" s="48"/>
    </row>
    <row r="14276" spans="16:17" x14ac:dyDescent="0.3">
      <c r="P14276" s="49"/>
      <c r="Q14276" s="48"/>
    </row>
    <row r="14277" spans="16:17" x14ac:dyDescent="0.3">
      <c r="P14277" s="49"/>
      <c r="Q14277" s="48"/>
    </row>
    <row r="14278" spans="16:17" x14ac:dyDescent="0.3">
      <c r="P14278" s="49"/>
      <c r="Q14278" s="48"/>
    </row>
    <row r="14279" spans="16:17" x14ac:dyDescent="0.3">
      <c r="P14279" s="49"/>
      <c r="Q14279" s="48"/>
    </row>
    <row r="14280" spans="16:17" x14ac:dyDescent="0.3">
      <c r="P14280" s="49"/>
      <c r="Q14280" s="48"/>
    </row>
    <row r="14281" spans="16:17" x14ac:dyDescent="0.3">
      <c r="P14281" s="49"/>
      <c r="Q14281" s="48"/>
    </row>
    <row r="14282" spans="16:17" x14ac:dyDescent="0.3">
      <c r="P14282" s="49"/>
      <c r="Q14282" s="48"/>
    </row>
    <row r="14283" spans="16:17" x14ac:dyDescent="0.3">
      <c r="P14283" s="49"/>
      <c r="Q14283" s="48"/>
    </row>
    <row r="14284" spans="16:17" x14ac:dyDescent="0.3">
      <c r="P14284" s="49"/>
      <c r="Q14284" s="48"/>
    </row>
    <row r="14285" spans="16:17" x14ac:dyDescent="0.3">
      <c r="P14285" s="49"/>
      <c r="Q14285" s="48"/>
    </row>
    <row r="14286" spans="16:17" x14ac:dyDescent="0.3">
      <c r="P14286" s="49"/>
      <c r="Q14286" s="48"/>
    </row>
    <row r="14287" spans="16:17" x14ac:dyDescent="0.3">
      <c r="P14287" s="49"/>
      <c r="Q14287" s="48"/>
    </row>
    <row r="14288" spans="16:17" x14ac:dyDescent="0.3">
      <c r="P14288" s="49"/>
      <c r="Q14288" s="48"/>
    </row>
    <row r="14289" spans="16:17" x14ac:dyDescent="0.3">
      <c r="P14289" s="49"/>
      <c r="Q14289" s="48"/>
    </row>
    <row r="14290" spans="16:17" x14ac:dyDescent="0.3">
      <c r="P14290" s="49"/>
      <c r="Q14290" s="48"/>
    </row>
    <row r="14291" spans="16:17" x14ac:dyDescent="0.3">
      <c r="P14291" s="49"/>
      <c r="Q14291" s="48"/>
    </row>
    <row r="14292" spans="16:17" x14ac:dyDescent="0.3">
      <c r="P14292" s="49"/>
      <c r="Q14292" s="48"/>
    </row>
    <row r="14293" spans="16:17" x14ac:dyDescent="0.3">
      <c r="P14293" s="49"/>
      <c r="Q14293" s="48"/>
    </row>
    <row r="14294" spans="16:17" x14ac:dyDescent="0.3">
      <c r="P14294" s="49"/>
      <c r="Q14294" s="48"/>
    </row>
    <row r="14295" spans="16:17" x14ac:dyDescent="0.3">
      <c r="P14295" s="49"/>
      <c r="Q14295" s="48"/>
    </row>
    <row r="14296" spans="16:17" x14ac:dyDescent="0.3">
      <c r="P14296" s="49"/>
      <c r="Q14296" s="48"/>
    </row>
    <row r="14297" spans="16:17" x14ac:dyDescent="0.3">
      <c r="P14297" s="49"/>
      <c r="Q14297" s="48"/>
    </row>
    <row r="14298" spans="16:17" x14ac:dyDescent="0.3">
      <c r="P14298" s="49"/>
      <c r="Q14298" s="48"/>
    </row>
    <row r="14299" spans="16:17" x14ac:dyDescent="0.3">
      <c r="P14299" s="49"/>
      <c r="Q14299" s="48"/>
    </row>
    <row r="14300" spans="16:17" x14ac:dyDescent="0.3">
      <c r="P14300" s="49"/>
      <c r="Q14300" s="48"/>
    </row>
    <row r="14301" spans="16:17" x14ac:dyDescent="0.3">
      <c r="P14301" s="49"/>
      <c r="Q14301" s="48"/>
    </row>
    <row r="14302" spans="16:17" x14ac:dyDescent="0.3">
      <c r="P14302" s="49"/>
      <c r="Q14302" s="48"/>
    </row>
    <row r="14303" spans="16:17" x14ac:dyDescent="0.3">
      <c r="P14303" s="49"/>
      <c r="Q14303" s="48"/>
    </row>
    <row r="14304" spans="16:17" x14ac:dyDescent="0.3">
      <c r="P14304" s="49"/>
      <c r="Q14304" s="48"/>
    </row>
    <row r="14305" spans="16:17" x14ac:dyDescent="0.3">
      <c r="P14305" s="49"/>
      <c r="Q14305" s="48"/>
    </row>
    <row r="14306" spans="16:17" x14ac:dyDescent="0.3">
      <c r="P14306" s="49"/>
      <c r="Q14306" s="48"/>
    </row>
    <row r="14307" spans="16:17" x14ac:dyDescent="0.3">
      <c r="P14307" s="49"/>
      <c r="Q14307" s="48"/>
    </row>
    <row r="14308" spans="16:17" x14ac:dyDescent="0.3">
      <c r="P14308" s="49"/>
      <c r="Q14308" s="48"/>
    </row>
    <row r="14309" spans="16:17" x14ac:dyDescent="0.3">
      <c r="P14309" s="49"/>
      <c r="Q14309" s="48"/>
    </row>
    <row r="14310" spans="16:17" x14ac:dyDescent="0.3">
      <c r="P14310" s="49"/>
      <c r="Q14310" s="48"/>
    </row>
    <row r="14311" spans="16:17" x14ac:dyDescent="0.3">
      <c r="P14311" s="49"/>
      <c r="Q14311" s="48"/>
    </row>
    <row r="14312" spans="16:17" x14ac:dyDescent="0.3">
      <c r="P14312" s="49"/>
      <c r="Q14312" s="48"/>
    </row>
    <row r="14313" spans="16:17" x14ac:dyDescent="0.3">
      <c r="P14313" s="49"/>
      <c r="Q14313" s="48"/>
    </row>
    <row r="14314" spans="16:17" x14ac:dyDescent="0.3">
      <c r="P14314" s="49"/>
      <c r="Q14314" s="48"/>
    </row>
    <row r="14315" spans="16:17" x14ac:dyDescent="0.3">
      <c r="P14315" s="49"/>
      <c r="Q14315" s="48"/>
    </row>
    <row r="14316" spans="16:17" x14ac:dyDescent="0.3">
      <c r="P14316" s="49"/>
      <c r="Q14316" s="48"/>
    </row>
    <row r="14317" spans="16:17" x14ac:dyDescent="0.3">
      <c r="P14317" s="49"/>
      <c r="Q14317" s="48"/>
    </row>
    <row r="14318" spans="16:17" x14ac:dyDescent="0.3">
      <c r="P14318" s="49"/>
      <c r="Q14318" s="48"/>
    </row>
    <row r="14319" spans="16:17" x14ac:dyDescent="0.3">
      <c r="P14319" s="49"/>
      <c r="Q14319" s="48"/>
    </row>
    <row r="14320" spans="16:17" x14ac:dyDescent="0.3">
      <c r="P14320" s="49"/>
      <c r="Q14320" s="48"/>
    </row>
    <row r="14321" spans="16:17" x14ac:dyDescent="0.3">
      <c r="P14321" s="49"/>
      <c r="Q14321" s="48"/>
    </row>
    <row r="14322" spans="16:17" x14ac:dyDescent="0.3">
      <c r="P14322" s="49"/>
      <c r="Q14322" s="48"/>
    </row>
    <row r="14323" spans="16:17" x14ac:dyDescent="0.3">
      <c r="P14323" s="49"/>
      <c r="Q14323" s="48"/>
    </row>
    <row r="14324" spans="16:17" x14ac:dyDescent="0.3">
      <c r="P14324" s="49"/>
      <c r="Q14324" s="48"/>
    </row>
    <row r="14325" spans="16:17" x14ac:dyDescent="0.3">
      <c r="P14325" s="49"/>
      <c r="Q14325" s="48"/>
    </row>
    <row r="14326" spans="16:17" x14ac:dyDescent="0.3">
      <c r="P14326" s="49"/>
      <c r="Q14326" s="48"/>
    </row>
    <row r="14327" spans="16:17" x14ac:dyDescent="0.3">
      <c r="P14327" s="49"/>
      <c r="Q14327" s="48"/>
    </row>
    <row r="14328" spans="16:17" x14ac:dyDescent="0.3">
      <c r="P14328" s="49"/>
      <c r="Q14328" s="48"/>
    </row>
    <row r="14329" spans="16:17" x14ac:dyDescent="0.3">
      <c r="P14329" s="49"/>
      <c r="Q14329" s="48"/>
    </row>
    <row r="14330" spans="16:17" x14ac:dyDescent="0.3">
      <c r="P14330" s="49"/>
      <c r="Q14330" s="48"/>
    </row>
    <row r="14331" spans="16:17" x14ac:dyDescent="0.3">
      <c r="P14331" s="49"/>
      <c r="Q14331" s="48"/>
    </row>
    <row r="14332" spans="16:17" x14ac:dyDescent="0.3">
      <c r="P14332" s="49"/>
      <c r="Q14332" s="48"/>
    </row>
    <row r="14333" spans="16:17" x14ac:dyDescent="0.3">
      <c r="P14333" s="49"/>
      <c r="Q14333" s="48"/>
    </row>
    <row r="14334" spans="16:17" x14ac:dyDescent="0.3">
      <c r="P14334" s="49"/>
      <c r="Q14334" s="48"/>
    </row>
    <row r="14335" spans="16:17" x14ac:dyDescent="0.3">
      <c r="P14335" s="49"/>
      <c r="Q14335" s="48"/>
    </row>
    <row r="14336" spans="16:17" x14ac:dyDescent="0.3">
      <c r="P14336" s="49"/>
      <c r="Q14336" s="48"/>
    </row>
    <row r="14337" spans="16:17" x14ac:dyDescent="0.3">
      <c r="P14337" s="49"/>
      <c r="Q14337" s="48"/>
    </row>
    <row r="14338" spans="16:17" x14ac:dyDescent="0.3">
      <c r="P14338" s="49"/>
      <c r="Q14338" s="48"/>
    </row>
    <row r="14339" spans="16:17" x14ac:dyDescent="0.3">
      <c r="P14339" s="49"/>
      <c r="Q14339" s="48"/>
    </row>
    <row r="14340" spans="16:17" x14ac:dyDescent="0.3">
      <c r="P14340" s="49"/>
      <c r="Q14340" s="48"/>
    </row>
    <row r="14341" spans="16:17" x14ac:dyDescent="0.3">
      <c r="P14341" s="49"/>
      <c r="Q14341" s="48"/>
    </row>
    <row r="14342" spans="16:17" x14ac:dyDescent="0.3">
      <c r="P14342" s="49"/>
      <c r="Q14342" s="48"/>
    </row>
    <row r="14343" spans="16:17" x14ac:dyDescent="0.3">
      <c r="P14343" s="49"/>
      <c r="Q14343" s="48"/>
    </row>
    <row r="14344" spans="16:17" x14ac:dyDescent="0.3">
      <c r="P14344" s="49"/>
      <c r="Q14344" s="48"/>
    </row>
    <row r="14345" spans="16:17" x14ac:dyDescent="0.3">
      <c r="P14345" s="49"/>
      <c r="Q14345" s="48"/>
    </row>
    <row r="14346" spans="16:17" x14ac:dyDescent="0.3">
      <c r="P14346" s="49"/>
      <c r="Q14346" s="48"/>
    </row>
    <row r="14347" spans="16:17" x14ac:dyDescent="0.3">
      <c r="P14347" s="49"/>
      <c r="Q14347" s="48"/>
    </row>
    <row r="14348" spans="16:17" x14ac:dyDescent="0.3">
      <c r="P14348" s="49"/>
      <c r="Q14348" s="48"/>
    </row>
    <row r="14349" spans="16:17" x14ac:dyDescent="0.3">
      <c r="P14349" s="49"/>
      <c r="Q14349" s="48"/>
    </row>
    <row r="14350" spans="16:17" x14ac:dyDescent="0.3">
      <c r="P14350" s="49"/>
      <c r="Q14350" s="48"/>
    </row>
    <row r="14351" spans="16:17" x14ac:dyDescent="0.3">
      <c r="P14351" s="49"/>
      <c r="Q14351" s="48"/>
    </row>
    <row r="14352" spans="16:17" x14ac:dyDescent="0.3">
      <c r="P14352" s="49"/>
      <c r="Q14352" s="48"/>
    </row>
    <row r="14353" spans="16:17" x14ac:dyDescent="0.3">
      <c r="P14353" s="49"/>
      <c r="Q14353" s="48"/>
    </row>
    <row r="14354" spans="16:17" x14ac:dyDescent="0.3">
      <c r="P14354" s="49"/>
      <c r="Q14354" s="48"/>
    </row>
    <row r="14355" spans="16:17" x14ac:dyDescent="0.3">
      <c r="P14355" s="49"/>
      <c r="Q14355" s="48"/>
    </row>
    <row r="14356" spans="16:17" x14ac:dyDescent="0.3">
      <c r="P14356" s="49"/>
      <c r="Q14356" s="48"/>
    </row>
    <row r="14357" spans="16:17" x14ac:dyDescent="0.3">
      <c r="P14357" s="49"/>
      <c r="Q14357" s="48"/>
    </row>
    <row r="14358" spans="16:17" x14ac:dyDescent="0.3">
      <c r="P14358" s="49"/>
      <c r="Q14358" s="48"/>
    </row>
    <row r="14359" spans="16:17" x14ac:dyDescent="0.3">
      <c r="P14359" s="49"/>
      <c r="Q14359" s="48"/>
    </row>
    <row r="14360" spans="16:17" x14ac:dyDescent="0.3">
      <c r="P14360" s="49"/>
      <c r="Q14360" s="48"/>
    </row>
    <row r="14361" spans="16:17" x14ac:dyDescent="0.3">
      <c r="P14361" s="49"/>
      <c r="Q14361" s="48"/>
    </row>
    <row r="14362" spans="16:17" x14ac:dyDescent="0.3">
      <c r="P14362" s="49"/>
      <c r="Q14362" s="48"/>
    </row>
    <row r="14363" spans="16:17" x14ac:dyDescent="0.3">
      <c r="P14363" s="49"/>
      <c r="Q14363" s="48"/>
    </row>
    <row r="14364" spans="16:17" x14ac:dyDescent="0.3">
      <c r="P14364" s="49"/>
      <c r="Q14364" s="48"/>
    </row>
    <row r="14365" spans="16:17" x14ac:dyDescent="0.3">
      <c r="P14365" s="49"/>
      <c r="Q14365" s="48"/>
    </row>
    <row r="14366" spans="16:17" x14ac:dyDescent="0.3">
      <c r="P14366" s="49"/>
      <c r="Q14366" s="48"/>
    </row>
    <row r="14367" spans="16:17" x14ac:dyDescent="0.3">
      <c r="P14367" s="49"/>
      <c r="Q14367" s="48"/>
    </row>
    <row r="14368" spans="16:17" x14ac:dyDescent="0.3">
      <c r="P14368" s="49"/>
      <c r="Q14368" s="48"/>
    </row>
    <row r="14369" spans="16:17" x14ac:dyDescent="0.3">
      <c r="P14369" s="49"/>
      <c r="Q14369" s="48"/>
    </row>
    <row r="14370" spans="16:17" x14ac:dyDescent="0.3">
      <c r="P14370" s="49"/>
      <c r="Q14370" s="48"/>
    </row>
    <row r="14371" spans="16:17" x14ac:dyDescent="0.3">
      <c r="P14371" s="49"/>
      <c r="Q14371" s="48"/>
    </row>
    <row r="14372" spans="16:17" x14ac:dyDescent="0.3">
      <c r="P14372" s="49"/>
      <c r="Q14372" s="48"/>
    </row>
    <row r="14373" spans="16:17" x14ac:dyDescent="0.3">
      <c r="P14373" s="49"/>
      <c r="Q14373" s="48"/>
    </row>
    <row r="14374" spans="16:17" x14ac:dyDescent="0.3">
      <c r="P14374" s="49"/>
      <c r="Q14374" s="48"/>
    </row>
    <row r="14375" spans="16:17" x14ac:dyDescent="0.3">
      <c r="P14375" s="49"/>
      <c r="Q14375" s="48"/>
    </row>
    <row r="14376" spans="16:17" x14ac:dyDescent="0.3">
      <c r="P14376" s="49"/>
      <c r="Q14376" s="48"/>
    </row>
    <row r="14377" spans="16:17" x14ac:dyDescent="0.3">
      <c r="P14377" s="49"/>
      <c r="Q14377" s="48"/>
    </row>
    <row r="14378" spans="16:17" x14ac:dyDescent="0.3">
      <c r="P14378" s="49"/>
      <c r="Q14378" s="48"/>
    </row>
    <row r="14379" spans="16:17" x14ac:dyDescent="0.3">
      <c r="P14379" s="49"/>
      <c r="Q14379" s="48"/>
    </row>
    <row r="14380" spans="16:17" x14ac:dyDescent="0.3">
      <c r="P14380" s="49"/>
      <c r="Q14380" s="48"/>
    </row>
    <row r="14381" spans="16:17" x14ac:dyDescent="0.3">
      <c r="P14381" s="49"/>
      <c r="Q14381" s="48"/>
    </row>
    <row r="14382" spans="16:17" x14ac:dyDescent="0.3">
      <c r="P14382" s="49"/>
      <c r="Q14382" s="48"/>
    </row>
    <row r="14383" spans="16:17" x14ac:dyDescent="0.3">
      <c r="P14383" s="49"/>
      <c r="Q14383" s="48"/>
    </row>
    <row r="14384" spans="16:17" x14ac:dyDescent="0.3">
      <c r="P14384" s="49"/>
      <c r="Q14384" s="48"/>
    </row>
    <row r="14385" spans="16:17" x14ac:dyDescent="0.3">
      <c r="P14385" s="49"/>
      <c r="Q14385" s="48"/>
    </row>
    <row r="14386" spans="16:17" x14ac:dyDescent="0.3">
      <c r="P14386" s="49"/>
      <c r="Q14386" s="48"/>
    </row>
    <row r="14387" spans="16:17" x14ac:dyDescent="0.3">
      <c r="P14387" s="49"/>
      <c r="Q14387" s="48"/>
    </row>
    <row r="14388" spans="16:17" x14ac:dyDescent="0.3">
      <c r="P14388" s="49"/>
      <c r="Q14388" s="48"/>
    </row>
    <row r="14389" spans="16:17" x14ac:dyDescent="0.3">
      <c r="P14389" s="49"/>
      <c r="Q14389" s="48"/>
    </row>
    <row r="14390" spans="16:17" x14ac:dyDescent="0.3">
      <c r="P14390" s="49"/>
      <c r="Q14390" s="48"/>
    </row>
    <row r="14391" spans="16:17" x14ac:dyDescent="0.3">
      <c r="P14391" s="49"/>
      <c r="Q14391" s="48"/>
    </row>
    <row r="14392" spans="16:17" x14ac:dyDescent="0.3">
      <c r="P14392" s="49"/>
      <c r="Q14392" s="48"/>
    </row>
    <row r="14393" spans="16:17" x14ac:dyDescent="0.3">
      <c r="P14393" s="49"/>
      <c r="Q14393" s="48"/>
    </row>
    <row r="14394" spans="16:17" x14ac:dyDescent="0.3">
      <c r="P14394" s="49"/>
      <c r="Q14394" s="48"/>
    </row>
    <row r="14395" spans="16:17" x14ac:dyDescent="0.3">
      <c r="P14395" s="49"/>
      <c r="Q14395" s="48"/>
    </row>
    <row r="14396" spans="16:17" x14ac:dyDescent="0.3">
      <c r="P14396" s="49"/>
      <c r="Q14396" s="48"/>
    </row>
    <row r="14397" spans="16:17" x14ac:dyDescent="0.3">
      <c r="P14397" s="49"/>
      <c r="Q14397" s="48"/>
    </row>
    <row r="14398" spans="16:17" x14ac:dyDescent="0.3">
      <c r="P14398" s="49"/>
      <c r="Q14398" s="48"/>
    </row>
    <row r="14399" spans="16:17" x14ac:dyDescent="0.3">
      <c r="P14399" s="49"/>
      <c r="Q14399" s="48"/>
    </row>
    <row r="14400" spans="16:17" x14ac:dyDescent="0.3">
      <c r="P14400" s="49"/>
      <c r="Q14400" s="48"/>
    </row>
    <row r="14401" spans="16:17" x14ac:dyDescent="0.3">
      <c r="P14401" s="49"/>
      <c r="Q14401" s="48"/>
    </row>
    <row r="14402" spans="16:17" x14ac:dyDescent="0.3">
      <c r="P14402" s="49"/>
      <c r="Q14402" s="48"/>
    </row>
    <row r="14403" spans="16:17" x14ac:dyDescent="0.3">
      <c r="P14403" s="49"/>
      <c r="Q14403" s="48"/>
    </row>
    <row r="14404" spans="16:17" x14ac:dyDescent="0.3">
      <c r="P14404" s="49"/>
      <c r="Q14404" s="48"/>
    </row>
    <row r="14405" spans="16:17" x14ac:dyDescent="0.3">
      <c r="P14405" s="49"/>
      <c r="Q14405" s="48"/>
    </row>
    <row r="14406" spans="16:17" x14ac:dyDescent="0.3">
      <c r="P14406" s="49"/>
      <c r="Q14406" s="48"/>
    </row>
    <row r="14407" spans="16:17" x14ac:dyDescent="0.3">
      <c r="P14407" s="49"/>
      <c r="Q14407" s="48"/>
    </row>
    <row r="14408" spans="16:17" x14ac:dyDescent="0.3">
      <c r="P14408" s="49"/>
      <c r="Q14408" s="48"/>
    </row>
    <row r="14409" spans="16:17" x14ac:dyDescent="0.3">
      <c r="P14409" s="49"/>
      <c r="Q14409" s="48"/>
    </row>
    <row r="14410" spans="16:17" x14ac:dyDescent="0.3">
      <c r="P14410" s="49"/>
      <c r="Q14410" s="48"/>
    </row>
    <row r="14411" spans="16:17" x14ac:dyDescent="0.3">
      <c r="P14411" s="49"/>
      <c r="Q14411" s="48"/>
    </row>
    <row r="14412" spans="16:17" x14ac:dyDescent="0.3">
      <c r="P14412" s="49"/>
      <c r="Q14412" s="48"/>
    </row>
    <row r="14413" spans="16:17" x14ac:dyDescent="0.3">
      <c r="P14413" s="49"/>
      <c r="Q14413" s="48"/>
    </row>
    <row r="14414" spans="16:17" x14ac:dyDescent="0.3">
      <c r="P14414" s="49"/>
      <c r="Q14414" s="48"/>
    </row>
    <row r="14415" spans="16:17" x14ac:dyDescent="0.3">
      <c r="P14415" s="49"/>
      <c r="Q14415" s="48"/>
    </row>
    <row r="14416" spans="16:17" x14ac:dyDescent="0.3">
      <c r="P14416" s="49"/>
      <c r="Q14416" s="48"/>
    </row>
    <row r="14417" spans="16:17" x14ac:dyDescent="0.3">
      <c r="P14417" s="49"/>
      <c r="Q14417" s="48"/>
    </row>
    <row r="14418" spans="16:17" x14ac:dyDescent="0.3">
      <c r="P14418" s="49"/>
      <c r="Q14418" s="48"/>
    </row>
    <row r="14419" spans="16:17" x14ac:dyDescent="0.3">
      <c r="P14419" s="49"/>
      <c r="Q14419" s="48"/>
    </row>
    <row r="14420" spans="16:17" x14ac:dyDescent="0.3">
      <c r="P14420" s="49"/>
      <c r="Q14420" s="48"/>
    </row>
    <row r="14421" spans="16:17" x14ac:dyDescent="0.3">
      <c r="P14421" s="49"/>
      <c r="Q14421" s="48"/>
    </row>
    <row r="14422" spans="16:17" x14ac:dyDescent="0.3">
      <c r="P14422" s="49"/>
      <c r="Q14422" s="48"/>
    </row>
    <row r="14423" spans="16:17" x14ac:dyDescent="0.3">
      <c r="P14423" s="49"/>
      <c r="Q14423" s="48"/>
    </row>
    <row r="14424" spans="16:17" x14ac:dyDescent="0.3">
      <c r="P14424" s="49"/>
      <c r="Q14424" s="48"/>
    </row>
    <row r="14425" spans="16:17" x14ac:dyDescent="0.3">
      <c r="P14425" s="49"/>
      <c r="Q14425" s="48"/>
    </row>
    <row r="14426" spans="16:17" x14ac:dyDescent="0.3">
      <c r="P14426" s="49"/>
      <c r="Q14426" s="48"/>
    </row>
    <row r="14427" spans="16:17" x14ac:dyDescent="0.3">
      <c r="P14427" s="49"/>
      <c r="Q14427" s="48"/>
    </row>
    <row r="14428" spans="16:17" x14ac:dyDescent="0.3">
      <c r="P14428" s="49"/>
      <c r="Q14428" s="48"/>
    </row>
    <row r="14429" spans="16:17" x14ac:dyDescent="0.3">
      <c r="P14429" s="49"/>
      <c r="Q14429" s="48"/>
    </row>
    <row r="14430" spans="16:17" x14ac:dyDescent="0.3">
      <c r="P14430" s="49"/>
      <c r="Q14430" s="48"/>
    </row>
    <row r="14431" spans="16:17" x14ac:dyDescent="0.3">
      <c r="P14431" s="49"/>
      <c r="Q14431" s="48"/>
    </row>
    <row r="14432" spans="16:17" x14ac:dyDescent="0.3">
      <c r="P14432" s="49"/>
      <c r="Q14432" s="48"/>
    </row>
    <row r="14433" spans="16:17" x14ac:dyDescent="0.3">
      <c r="P14433" s="49"/>
      <c r="Q14433" s="48"/>
    </row>
    <row r="14434" spans="16:17" x14ac:dyDescent="0.3">
      <c r="P14434" s="49"/>
      <c r="Q14434" s="48"/>
    </row>
    <row r="14435" spans="16:17" x14ac:dyDescent="0.3">
      <c r="P14435" s="49"/>
      <c r="Q14435" s="48"/>
    </row>
    <row r="14436" spans="16:17" x14ac:dyDescent="0.3">
      <c r="P14436" s="49"/>
      <c r="Q14436" s="48"/>
    </row>
    <row r="14437" spans="16:17" x14ac:dyDescent="0.3">
      <c r="P14437" s="49"/>
      <c r="Q14437" s="48"/>
    </row>
    <row r="14438" spans="16:17" x14ac:dyDescent="0.3">
      <c r="P14438" s="49"/>
      <c r="Q14438" s="48"/>
    </row>
    <row r="14439" spans="16:17" x14ac:dyDescent="0.3">
      <c r="P14439" s="49"/>
      <c r="Q14439" s="48"/>
    </row>
    <row r="14440" spans="16:17" x14ac:dyDescent="0.3">
      <c r="P14440" s="49"/>
      <c r="Q14440" s="48"/>
    </row>
    <row r="14441" spans="16:17" x14ac:dyDescent="0.3">
      <c r="P14441" s="49"/>
      <c r="Q14441" s="48"/>
    </row>
    <row r="14442" spans="16:17" x14ac:dyDescent="0.3">
      <c r="P14442" s="49"/>
      <c r="Q14442" s="48"/>
    </row>
    <row r="14443" spans="16:17" x14ac:dyDescent="0.3">
      <c r="P14443" s="49"/>
      <c r="Q14443" s="48"/>
    </row>
    <row r="14444" spans="16:17" x14ac:dyDescent="0.3">
      <c r="P14444" s="49"/>
      <c r="Q14444" s="48"/>
    </row>
    <row r="14445" spans="16:17" x14ac:dyDescent="0.3">
      <c r="P14445" s="49"/>
      <c r="Q14445" s="48"/>
    </row>
    <row r="14446" spans="16:17" x14ac:dyDescent="0.3">
      <c r="P14446" s="49"/>
      <c r="Q14446" s="48"/>
    </row>
    <row r="14447" spans="16:17" x14ac:dyDescent="0.3">
      <c r="P14447" s="49"/>
      <c r="Q14447" s="48"/>
    </row>
    <row r="14448" spans="16:17" x14ac:dyDescent="0.3">
      <c r="P14448" s="49"/>
      <c r="Q14448" s="48"/>
    </row>
    <row r="14449" spans="16:17" x14ac:dyDescent="0.3">
      <c r="P14449" s="49"/>
      <c r="Q14449" s="48"/>
    </row>
    <row r="14450" spans="16:17" x14ac:dyDescent="0.3">
      <c r="P14450" s="49"/>
      <c r="Q14450" s="48"/>
    </row>
    <row r="14451" spans="16:17" x14ac:dyDescent="0.3">
      <c r="P14451" s="49"/>
      <c r="Q14451" s="48"/>
    </row>
    <row r="14452" spans="16:17" x14ac:dyDescent="0.3">
      <c r="P14452" s="49"/>
      <c r="Q14452" s="48"/>
    </row>
    <row r="14453" spans="16:17" x14ac:dyDescent="0.3">
      <c r="P14453" s="49"/>
      <c r="Q14453" s="48"/>
    </row>
    <row r="14454" spans="16:17" x14ac:dyDescent="0.3">
      <c r="P14454" s="49"/>
      <c r="Q14454" s="48"/>
    </row>
    <row r="14455" spans="16:17" x14ac:dyDescent="0.3">
      <c r="P14455" s="49"/>
      <c r="Q14455" s="48"/>
    </row>
    <row r="14456" spans="16:17" x14ac:dyDescent="0.3">
      <c r="P14456" s="49"/>
      <c r="Q14456" s="48"/>
    </row>
    <row r="14457" spans="16:17" x14ac:dyDescent="0.3">
      <c r="P14457" s="49"/>
      <c r="Q14457" s="48"/>
    </row>
    <row r="14458" spans="16:17" x14ac:dyDescent="0.3">
      <c r="P14458" s="49"/>
      <c r="Q14458" s="48"/>
    </row>
    <row r="14459" spans="16:17" x14ac:dyDescent="0.3">
      <c r="P14459" s="49"/>
      <c r="Q14459" s="48"/>
    </row>
    <row r="14460" spans="16:17" x14ac:dyDescent="0.3">
      <c r="P14460" s="49"/>
      <c r="Q14460" s="48"/>
    </row>
    <row r="14461" spans="16:17" x14ac:dyDescent="0.3">
      <c r="P14461" s="49"/>
      <c r="Q14461" s="48"/>
    </row>
    <row r="14462" spans="16:17" x14ac:dyDescent="0.3">
      <c r="P14462" s="49"/>
      <c r="Q14462" s="48"/>
    </row>
    <row r="14463" spans="16:17" x14ac:dyDescent="0.3">
      <c r="P14463" s="49"/>
      <c r="Q14463" s="48"/>
    </row>
    <row r="14464" spans="16:17" x14ac:dyDescent="0.3">
      <c r="P14464" s="49"/>
      <c r="Q14464" s="48"/>
    </row>
    <row r="14465" spans="16:17" x14ac:dyDescent="0.3">
      <c r="P14465" s="49"/>
      <c r="Q14465" s="48"/>
    </row>
    <row r="14466" spans="16:17" x14ac:dyDescent="0.3">
      <c r="P14466" s="49"/>
      <c r="Q14466" s="48"/>
    </row>
    <row r="14467" spans="16:17" x14ac:dyDescent="0.3">
      <c r="P14467" s="49"/>
      <c r="Q14467" s="48"/>
    </row>
    <row r="14468" spans="16:17" x14ac:dyDescent="0.3">
      <c r="P14468" s="49"/>
      <c r="Q14468" s="48"/>
    </row>
    <row r="14469" spans="16:17" x14ac:dyDescent="0.3">
      <c r="P14469" s="49"/>
      <c r="Q14469" s="48"/>
    </row>
    <row r="14470" spans="16:17" x14ac:dyDescent="0.3">
      <c r="P14470" s="49"/>
      <c r="Q14470" s="48"/>
    </row>
    <row r="14471" spans="16:17" x14ac:dyDescent="0.3">
      <c r="P14471" s="49"/>
      <c r="Q14471" s="48"/>
    </row>
    <row r="14472" spans="16:17" x14ac:dyDescent="0.3">
      <c r="P14472" s="49"/>
      <c r="Q14472" s="48"/>
    </row>
    <row r="14473" spans="16:17" x14ac:dyDescent="0.3">
      <c r="P14473" s="49"/>
      <c r="Q14473" s="48"/>
    </row>
    <row r="14474" spans="16:17" x14ac:dyDescent="0.3">
      <c r="P14474" s="49"/>
      <c r="Q14474" s="48"/>
    </row>
    <row r="14475" spans="16:17" x14ac:dyDescent="0.3">
      <c r="P14475" s="49"/>
      <c r="Q14475" s="48"/>
    </row>
    <row r="14476" spans="16:17" x14ac:dyDescent="0.3">
      <c r="P14476" s="49"/>
      <c r="Q14476" s="48"/>
    </row>
    <row r="14477" spans="16:17" x14ac:dyDescent="0.3">
      <c r="P14477" s="49"/>
      <c r="Q14477" s="48"/>
    </row>
    <row r="14478" spans="16:17" x14ac:dyDescent="0.3">
      <c r="P14478" s="49"/>
      <c r="Q14478" s="48"/>
    </row>
    <row r="14479" spans="16:17" x14ac:dyDescent="0.3">
      <c r="P14479" s="49"/>
      <c r="Q14479" s="48"/>
    </row>
    <row r="14480" spans="16:17" x14ac:dyDescent="0.3">
      <c r="P14480" s="49"/>
      <c r="Q14480" s="48"/>
    </row>
    <row r="14481" spans="16:17" x14ac:dyDescent="0.3">
      <c r="P14481" s="49"/>
      <c r="Q14481" s="48"/>
    </row>
    <row r="14482" spans="16:17" x14ac:dyDescent="0.3">
      <c r="P14482" s="49"/>
      <c r="Q14482" s="48"/>
    </row>
    <row r="14483" spans="16:17" x14ac:dyDescent="0.3">
      <c r="P14483" s="49"/>
      <c r="Q14483" s="48"/>
    </row>
    <row r="14484" spans="16:17" x14ac:dyDescent="0.3">
      <c r="P14484" s="49"/>
      <c r="Q14484" s="48"/>
    </row>
    <row r="14485" spans="16:17" x14ac:dyDescent="0.3">
      <c r="P14485" s="49"/>
      <c r="Q14485" s="48"/>
    </row>
    <row r="14486" spans="16:17" x14ac:dyDescent="0.3">
      <c r="P14486" s="49"/>
      <c r="Q14486" s="48"/>
    </row>
    <row r="14487" spans="16:17" x14ac:dyDescent="0.3">
      <c r="P14487" s="49"/>
      <c r="Q14487" s="48"/>
    </row>
    <row r="14488" spans="16:17" x14ac:dyDescent="0.3">
      <c r="P14488" s="49"/>
      <c r="Q14488" s="48"/>
    </row>
    <row r="14489" spans="16:17" x14ac:dyDescent="0.3">
      <c r="P14489" s="49"/>
      <c r="Q14489" s="48"/>
    </row>
    <row r="14490" spans="16:17" x14ac:dyDescent="0.3">
      <c r="P14490" s="49"/>
      <c r="Q14490" s="48"/>
    </row>
    <row r="14491" spans="16:17" x14ac:dyDescent="0.3">
      <c r="P14491" s="49"/>
      <c r="Q14491" s="48"/>
    </row>
    <row r="14492" spans="16:17" x14ac:dyDescent="0.3">
      <c r="P14492" s="49"/>
      <c r="Q14492" s="48"/>
    </row>
    <row r="14493" spans="16:17" x14ac:dyDescent="0.3">
      <c r="P14493" s="49"/>
      <c r="Q14493" s="48"/>
    </row>
    <row r="14494" spans="16:17" x14ac:dyDescent="0.3">
      <c r="P14494" s="49"/>
      <c r="Q14494" s="48"/>
    </row>
    <row r="14495" spans="16:17" x14ac:dyDescent="0.3">
      <c r="P14495" s="49"/>
      <c r="Q14495" s="48"/>
    </row>
    <row r="14496" spans="16:17" x14ac:dyDescent="0.3">
      <c r="P14496" s="49"/>
      <c r="Q14496" s="48"/>
    </row>
    <row r="14497" spans="16:17" x14ac:dyDescent="0.3">
      <c r="P14497" s="49"/>
      <c r="Q14497" s="48"/>
    </row>
    <row r="14498" spans="16:17" x14ac:dyDescent="0.3">
      <c r="P14498" s="49"/>
      <c r="Q14498" s="48"/>
    </row>
    <row r="14499" spans="16:17" x14ac:dyDescent="0.3">
      <c r="P14499" s="49"/>
      <c r="Q14499" s="48"/>
    </row>
    <row r="14500" spans="16:17" x14ac:dyDescent="0.3">
      <c r="P14500" s="49"/>
      <c r="Q14500" s="48"/>
    </row>
    <row r="14501" spans="16:17" x14ac:dyDescent="0.3">
      <c r="P14501" s="49"/>
      <c r="Q14501" s="48"/>
    </row>
    <row r="14502" spans="16:17" x14ac:dyDescent="0.3">
      <c r="P14502" s="49"/>
      <c r="Q14502" s="48"/>
    </row>
    <row r="14503" spans="16:17" x14ac:dyDescent="0.3">
      <c r="P14503" s="49"/>
      <c r="Q14503" s="48"/>
    </row>
    <row r="14504" spans="16:17" x14ac:dyDescent="0.3">
      <c r="P14504" s="49"/>
      <c r="Q14504" s="48"/>
    </row>
    <row r="14505" spans="16:17" x14ac:dyDescent="0.3">
      <c r="P14505" s="49"/>
      <c r="Q14505" s="48"/>
    </row>
    <row r="14506" spans="16:17" x14ac:dyDescent="0.3">
      <c r="P14506" s="49"/>
      <c r="Q14506" s="48"/>
    </row>
    <row r="14507" spans="16:17" x14ac:dyDescent="0.3">
      <c r="P14507" s="49"/>
      <c r="Q14507" s="48"/>
    </row>
    <row r="14508" spans="16:17" x14ac:dyDescent="0.3">
      <c r="P14508" s="49"/>
      <c r="Q14508" s="48"/>
    </row>
    <row r="14509" spans="16:17" x14ac:dyDescent="0.3">
      <c r="P14509" s="49"/>
      <c r="Q14509" s="48"/>
    </row>
    <row r="14510" spans="16:17" x14ac:dyDescent="0.3">
      <c r="P14510" s="49"/>
      <c r="Q14510" s="48"/>
    </row>
    <row r="14511" spans="16:17" x14ac:dyDescent="0.3">
      <c r="P14511" s="49"/>
      <c r="Q14511" s="48"/>
    </row>
    <row r="14512" spans="16:17" x14ac:dyDescent="0.3">
      <c r="P14512" s="49"/>
      <c r="Q14512" s="48"/>
    </row>
    <row r="14513" spans="16:17" x14ac:dyDescent="0.3">
      <c r="P14513" s="49"/>
      <c r="Q14513" s="48"/>
    </row>
    <row r="14514" spans="16:17" x14ac:dyDescent="0.3">
      <c r="P14514" s="49"/>
      <c r="Q14514" s="48"/>
    </row>
    <row r="14515" spans="16:17" x14ac:dyDescent="0.3">
      <c r="P14515" s="49"/>
      <c r="Q14515" s="48"/>
    </row>
    <row r="14516" spans="16:17" x14ac:dyDescent="0.3">
      <c r="P14516" s="49"/>
      <c r="Q14516" s="48"/>
    </row>
    <row r="14517" spans="16:17" x14ac:dyDescent="0.3">
      <c r="P14517" s="49"/>
      <c r="Q14517" s="48"/>
    </row>
    <row r="14518" spans="16:17" x14ac:dyDescent="0.3">
      <c r="P14518" s="49"/>
      <c r="Q14518" s="48"/>
    </row>
    <row r="14519" spans="16:17" x14ac:dyDescent="0.3">
      <c r="P14519" s="49"/>
      <c r="Q14519" s="48"/>
    </row>
    <row r="14520" spans="16:17" x14ac:dyDescent="0.3">
      <c r="P14520" s="49"/>
      <c r="Q14520" s="48"/>
    </row>
    <row r="14521" spans="16:17" x14ac:dyDescent="0.3">
      <c r="P14521" s="49"/>
      <c r="Q14521" s="48"/>
    </row>
    <row r="14522" spans="16:17" x14ac:dyDescent="0.3">
      <c r="P14522" s="49"/>
      <c r="Q14522" s="48"/>
    </row>
    <row r="14523" spans="16:17" x14ac:dyDescent="0.3">
      <c r="P14523" s="49"/>
      <c r="Q14523" s="48"/>
    </row>
    <row r="14524" spans="16:17" x14ac:dyDescent="0.3">
      <c r="P14524" s="49"/>
      <c r="Q14524" s="48"/>
    </row>
    <row r="14525" spans="16:17" x14ac:dyDescent="0.3">
      <c r="P14525" s="49"/>
      <c r="Q14525" s="48"/>
    </row>
    <row r="14526" spans="16:17" x14ac:dyDescent="0.3">
      <c r="P14526" s="49"/>
      <c r="Q14526" s="48"/>
    </row>
    <row r="14527" spans="16:17" x14ac:dyDescent="0.3">
      <c r="P14527" s="49"/>
      <c r="Q14527" s="48"/>
    </row>
    <row r="14528" spans="16:17" x14ac:dyDescent="0.3">
      <c r="P14528" s="49"/>
      <c r="Q14528" s="48"/>
    </row>
    <row r="14529" spans="16:17" x14ac:dyDescent="0.3">
      <c r="P14529" s="49"/>
      <c r="Q14529" s="48"/>
    </row>
    <row r="14530" spans="16:17" x14ac:dyDescent="0.3">
      <c r="P14530" s="49"/>
      <c r="Q14530" s="48"/>
    </row>
    <row r="14531" spans="16:17" x14ac:dyDescent="0.3">
      <c r="P14531" s="49"/>
      <c r="Q14531" s="48"/>
    </row>
    <row r="14532" spans="16:17" x14ac:dyDescent="0.3">
      <c r="P14532" s="49"/>
      <c r="Q14532" s="48"/>
    </row>
    <row r="14533" spans="16:17" x14ac:dyDescent="0.3">
      <c r="P14533" s="49"/>
      <c r="Q14533" s="48"/>
    </row>
    <row r="14534" spans="16:17" x14ac:dyDescent="0.3">
      <c r="P14534" s="49"/>
      <c r="Q14534" s="48"/>
    </row>
    <row r="14535" spans="16:17" x14ac:dyDescent="0.3">
      <c r="P14535" s="49"/>
      <c r="Q14535" s="48"/>
    </row>
    <row r="14536" spans="16:17" x14ac:dyDescent="0.3">
      <c r="P14536" s="49"/>
      <c r="Q14536" s="48"/>
    </row>
    <row r="14537" spans="16:17" x14ac:dyDescent="0.3">
      <c r="P14537" s="49"/>
      <c r="Q14537" s="48"/>
    </row>
    <row r="14538" spans="16:17" x14ac:dyDescent="0.3">
      <c r="P14538" s="49"/>
      <c r="Q14538" s="48"/>
    </row>
    <row r="14539" spans="16:17" x14ac:dyDescent="0.3">
      <c r="P14539" s="49"/>
      <c r="Q14539" s="48"/>
    </row>
    <row r="14540" spans="16:17" x14ac:dyDescent="0.3">
      <c r="P14540" s="49"/>
      <c r="Q14540" s="48"/>
    </row>
    <row r="14541" spans="16:17" x14ac:dyDescent="0.3">
      <c r="P14541" s="49"/>
      <c r="Q14541" s="48"/>
    </row>
    <row r="14542" spans="16:17" x14ac:dyDescent="0.3">
      <c r="P14542" s="49"/>
      <c r="Q14542" s="48"/>
    </row>
    <row r="14543" spans="16:17" x14ac:dyDescent="0.3">
      <c r="P14543" s="49"/>
      <c r="Q14543" s="48"/>
    </row>
    <row r="14544" spans="16:17" x14ac:dyDescent="0.3">
      <c r="P14544" s="49"/>
      <c r="Q14544" s="48"/>
    </row>
    <row r="14545" spans="16:17" x14ac:dyDescent="0.3">
      <c r="P14545" s="49"/>
      <c r="Q14545" s="48"/>
    </row>
    <row r="14546" spans="16:17" x14ac:dyDescent="0.3">
      <c r="P14546" s="49"/>
      <c r="Q14546" s="48"/>
    </row>
    <row r="14547" spans="16:17" x14ac:dyDescent="0.3">
      <c r="P14547" s="49"/>
      <c r="Q14547" s="48"/>
    </row>
    <row r="14548" spans="16:17" x14ac:dyDescent="0.3">
      <c r="P14548" s="49"/>
      <c r="Q14548" s="48"/>
    </row>
    <row r="14549" spans="16:17" x14ac:dyDescent="0.3">
      <c r="P14549" s="49"/>
      <c r="Q14549" s="48"/>
    </row>
    <row r="14550" spans="16:17" x14ac:dyDescent="0.3">
      <c r="P14550" s="49"/>
      <c r="Q14550" s="48"/>
    </row>
    <row r="14551" spans="16:17" x14ac:dyDescent="0.3">
      <c r="P14551" s="49"/>
      <c r="Q14551" s="48"/>
    </row>
    <row r="14552" spans="16:17" x14ac:dyDescent="0.3">
      <c r="P14552" s="49"/>
      <c r="Q14552" s="48"/>
    </row>
    <row r="14553" spans="16:17" x14ac:dyDescent="0.3">
      <c r="P14553" s="49"/>
      <c r="Q14553" s="48"/>
    </row>
    <row r="14554" spans="16:17" x14ac:dyDescent="0.3">
      <c r="P14554" s="49"/>
      <c r="Q14554" s="48"/>
    </row>
    <row r="14555" spans="16:17" x14ac:dyDescent="0.3">
      <c r="P14555" s="49"/>
      <c r="Q14555" s="48"/>
    </row>
    <row r="14556" spans="16:17" x14ac:dyDescent="0.3">
      <c r="P14556" s="49"/>
      <c r="Q14556" s="48"/>
    </row>
    <row r="14557" spans="16:17" x14ac:dyDescent="0.3">
      <c r="P14557" s="49"/>
      <c r="Q14557" s="48"/>
    </row>
    <row r="14558" spans="16:17" x14ac:dyDescent="0.3">
      <c r="P14558" s="49"/>
      <c r="Q14558" s="48"/>
    </row>
    <row r="14559" spans="16:17" x14ac:dyDescent="0.3">
      <c r="P14559" s="49"/>
      <c r="Q14559" s="48"/>
    </row>
    <row r="14560" spans="16:17" x14ac:dyDescent="0.3">
      <c r="P14560" s="49"/>
      <c r="Q14560" s="48"/>
    </row>
    <row r="14561" spans="16:17" x14ac:dyDescent="0.3">
      <c r="P14561" s="49"/>
      <c r="Q14561" s="48"/>
    </row>
    <row r="14562" spans="16:17" x14ac:dyDescent="0.3">
      <c r="P14562" s="49"/>
      <c r="Q14562" s="48"/>
    </row>
    <row r="14563" spans="16:17" x14ac:dyDescent="0.3">
      <c r="P14563" s="49"/>
      <c r="Q14563" s="48"/>
    </row>
    <row r="14564" spans="16:17" x14ac:dyDescent="0.3">
      <c r="P14564" s="49"/>
      <c r="Q14564" s="48"/>
    </row>
    <row r="14565" spans="16:17" x14ac:dyDescent="0.3">
      <c r="P14565" s="49"/>
      <c r="Q14565" s="48"/>
    </row>
    <row r="14566" spans="16:17" x14ac:dyDescent="0.3">
      <c r="P14566" s="49"/>
      <c r="Q14566" s="48"/>
    </row>
    <row r="14567" spans="16:17" x14ac:dyDescent="0.3">
      <c r="P14567" s="49"/>
      <c r="Q14567" s="48"/>
    </row>
    <row r="14568" spans="16:17" x14ac:dyDescent="0.3">
      <c r="P14568" s="49"/>
      <c r="Q14568" s="48"/>
    </row>
    <row r="14569" spans="16:17" x14ac:dyDescent="0.3">
      <c r="P14569" s="49"/>
      <c r="Q14569" s="48"/>
    </row>
    <row r="14570" spans="16:17" x14ac:dyDescent="0.3">
      <c r="P14570" s="49"/>
      <c r="Q14570" s="48"/>
    </row>
    <row r="14571" spans="16:17" x14ac:dyDescent="0.3">
      <c r="P14571" s="49"/>
      <c r="Q14571" s="48"/>
    </row>
    <row r="14572" spans="16:17" x14ac:dyDescent="0.3">
      <c r="P14572" s="49"/>
      <c r="Q14572" s="48"/>
    </row>
    <row r="14573" spans="16:17" x14ac:dyDescent="0.3">
      <c r="P14573" s="49"/>
      <c r="Q14573" s="48"/>
    </row>
    <row r="14574" spans="16:17" x14ac:dyDescent="0.3">
      <c r="P14574" s="49"/>
      <c r="Q14574" s="48"/>
    </row>
    <row r="14575" spans="16:17" x14ac:dyDescent="0.3">
      <c r="P14575" s="49"/>
      <c r="Q14575" s="48"/>
    </row>
    <row r="14576" spans="16:17" x14ac:dyDescent="0.3">
      <c r="P14576" s="49"/>
      <c r="Q14576" s="48"/>
    </row>
    <row r="14577" spans="16:17" x14ac:dyDescent="0.3">
      <c r="P14577" s="49"/>
      <c r="Q14577" s="48"/>
    </row>
    <row r="14578" spans="16:17" x14ac:dyDescent="0.3">
      <c r="P14578" s="49"/>
      <c r="Q14578" s="48"/>
    </row>
    <row r="14579" spans="16:17" x14ac:dyDescent="0.3">
      <c r="P14579" s="49"/>
      <c r="Q14579" s="48"/>
    </row>
    <row r="14580" spans="16:17" x14ac:dyDescent="0.3">
      <c r="P14580" s="49"/>
      <c r="Q14580" s="48"/>
    </row>
    <row r="14581" spans="16:17" x14ac:dyDescent="0.3">
      <c r="P14581" s="49"/>
      <c r="Q14581" s="48"/>
    </row>
    <row r="14582" spans="16:17" x14ac:dyDescent="0.3">
      <c r="P14582" s="49"/>
      <c r="Q14582" s="48"/>
    </row>
    <row r="14583" spans="16:17" x14ac:dyDescent="0.3">
      <c r="P14583" s="49"/>
      <c r="Q14583" s="48"/>
    </row>
    <row r="14584" spans="16:17" x14ac:dyDescent="0.3">
      <c r="P14584" s="49"/>
      <c r="Q14584" s="48"/>
    </row>
    <row r="14585" spans="16:17" x14ac:dyDescent="0.3">
      <c r="P14585" s="49"/>
      <c r="Q14585" s="48"/>
    </row>
    <row r="14586" spans="16:17" x14ac:dyDescent="0.3">
      <c r="P14586" s="49"/>
      <c r="Q14586" s="48"/>
    </row>
    <row r="14587" spans="16:17" x14ac:dyDescent="0.3">
      <c r="P14587" s="49"/>
      <c r="Q14587" s="48"/>
    </row>
    <row r="14588" spans="16:17" x14ac:dyDescent="0.3">
      <c r="P14588" s="49"/>
      <c r="Q14588" s="48"/>
    </row>
    <row r="14589" spans="16:17" x14ac:dyDescent="0.3">
      <c r="P14589" s="49"/>
      <c r="Q14589" s="48"/>
    </row>
    <row r="14590" spans="16:17" x14ac:dyDescent="0.3">
      <c r="P14590" s="49"/>
      <c r="Q14590" s="48"/>
    </row>
    <row r="14591" spans="16:17" x14ac:dyDescent="0.3">
      <c r="P14591" s="49"/>
      <c r="Q14591" s="48"/>
    </row>
    <row r="14592" spans="16:17" x14ac:dyDescent="0.3">
      <c r="P14592" s="49"/>
      <c r="Q14592" s="48"/>
    </row>
    <row r="14593" spans="16:17" x14ac:dyDescent="0.3">
      <c r="P14593" s="49"/>
      <c r="Q14593" s="48"/>
    </row>
    <row r="14594" spans="16:17" x14ac:dyDescent="0.3">
      <c r="P14594" s="49"/>
      <c r="Q14594" s="48"/>
    </row>
    <row r="14595" spans="16:17" x14ac:dyDescent="0.3">
      <c r="P14595" s="49"/>
      <c r="Q14595" s="48"/>
    </row>
    <row r="14596" spans="16:17" x14ac:dyDescent="0.3">
      <c r="P14596" s="49"/>
      <c r="Q14596" s="48"/>
    </row>
    <row r="14597" spans="16:17" x14ac:dyDescent="0.3">
      <c r="P14597" s="49"/>
      <c r="Q14597" s="48"/>
    </row>
    <row r="14598" spans="16:17" x14ac:dyDescent="0.3">
      <c r="P14598" s="49"/>
      <c r="Q14598" s="48"/>
    </row>
    <row r="14599" spans="16:17" x14ac:dyDescent="0.3">
      <c r="P14599" s="49"/>
      <c r="Q14599" s="48"/>
    </row>
    <row r="14600" spans="16:17" x14ac:dyDescent="0.3">
      <c r="P14600" s="49"/>
      <c r="Q14600" s="48"/>
    </row>
    <row r="14601" spans="16:17" x14ac:dyDescent="0.3">
      <c r="P14601" s="49"/>
      <c r="Q14601" s="48"/>
    </row>
    <row r="14602" spans="16:17" x14ac:dyDescent="0.3">
      <c r="P14602" s="49"/>
      <c r="Q14602" s="48"/>
    </row>
    <row r="14603" spans="16:17" x14ac:dyDescent="0.3">
      <c r="P14603" s="49"/>
      <c r="Q14603" s="48"/>
    </row>
    <row r="14604" spans="16:17" x14ac:dyDescent="0.3">
      <c r="P14604" s="49"/>
      <c r="Q14604" s="48"/>
    </row>
    <row r="14605" spans="16:17" x14ac:dyDescent="0.3">
      <c r="P14605" s="49"/>
      <c r="Q14605" s="48"/>
    </row>
    <row r="14606" spans="16:17" x14ac:dyDescent="0.3">
      <c r="P14606" s="49"/>
      <c r="Q14606" s="48"/>
    </row>
    <row r="14607" spans="16:17" x14ac:dyDescent="0.3">
      <c r="P14607" s="49"/>
      <c r="Q14607" s="48"/>
    </row>
    <row r="14608" spans="16:17" x14ac:dyDescent="0.3">
      <c r="P14608" s="49"/>
      <c r="Q14608" s="48"/>
    </row>
    <row r="14609" spans="16:17" x14ac:dyDescent="0.3">
      <c r="P14609" s="49"/>
      <c r="Q14609" s="48"/>
    </row>
    <row r="14610" spans="16:17" x14ac:dyDescent="0.3">
      <c r="P14610" s="49"/>
      <c r="Q14610" s="48"/>
    </row>
    <row r="14611" spans="16:17" x14ac:dyDescent="0.3">
      <c r="P14611" s="49"/>
      <c r="Q14611" s="48"/>
    </row>
    <row r="14612" spans="16:17" x14ac:dyDescent="0.3">
      <c r="P14612" s="49"/>
      <c r="Q14612" s="48"/>
    </row>
    <row r="14613" spans="16:17" x14ac:dyDescent="0.3">
      <c r="P14613" s="49"/>
      <c r="Q14613" s="48"/>
    </row>
    <row r="14614" spans="16:17" x14ac:dyDescent="0.3">
      <c r="P14614" s="49"/>
      <c r="Q14614" s="48"/>
    </row>
    <row r="14615" spans="16:17" x14ac:dyDescent="0.3">
      <c r="P14615" s="49"/>
      <c r="Q14615" s="48"/>
    </row>
    <row r="14616" spans="16:17" x14ac:dyDescent="0.3">
      <c r="P14616" s="49"/>
      <c r="Q14616" s="48"/>
    </row>
    <row r="14617" spans="16:17" x14ac:dyDescent="0.3">
      <c r="P14617" s="49"/>
      <c r="Q14617" s="48"/>
    </row>
    <row r="14618" spans="16:17" x14ac:dyDescent="0.3">
      <c r="P14618" s="49"/>
      <c r="Q14618" s="48"/>
    </row>
    <row r="14619" spans="16:17" x14ac:dyDescent="0.3">
      <c r="P14619" s="49"/>
      <c r="Q14619" s="48"/>
    </row>
    <row r="14620" spans="16:17" x14ac:dyDescent="0.3">
      <c r="P14620" s="49"/>
      <c r="Q14620" s="48"/>
    </row>
    <row r="14621" spans="16:17" x14ac:dyDescent="0.3">
      <c r="P14621" s="49"/>
      <c r="Q14621" s="48"/>
    </row>
    <row r="14622" spans="16:17" x14ac:dyDescent="0.3">
      <c r="P14622" s="49"/>
      <c r="Q14622" s="48"/>
    </row>
    <row r="14623" spans="16:17" x14ac:dyDescent="0.3">
      <c r="P14623" s="49"/>
      <c r="Q14623" s="48"/>
    </row>
    <row r="14624" spans="16:17" x14ac:dyDescent="0.3">
      <c r="P14624" s="49"/>
      <c r="Q14624" s="48"/>
    </row>
    <row r="14625" spans="16:17" x14ac:dyDescent="0.3">
      <c r="P14625" s="49"/>
      <c r="Q14625" s="48"/>
    </row>
    <row r="14626" spans="16:17" x14ac:dyDescent="0.3">
      <c r="P14626" s="49"/>
      <c r="Q14626" s="48"/>
    </row>
    <row r="14627" spans="16:17" x14ac:dyDescent="0.3">
      <c r="P14627" s="49"/>
      <c r="Q14627" s="48"/>
    </row>
    <row r="14628" spans="16:17" x14ac:dyDescent="0.3">
      <c r="P14628" s="49"/>
      <c r="Q14628" s="48"/>
    </row>
    <row r="14629" spans="16:17" x14ac:dyDescent="0.3">
      <c r="P14629" s="49"/>
      <c r="Q14629" s="48"/>
    </row>
    <row r="14630" spans="16:17" x14ac:dyDescent="0.3">
      <c r="P14630" s="49"/>
      <c r="Q14630" s="48"/>
    </row>
    <row r="14631" spans="16:17" x14ac:dyDescent="0.3">
      <c r="P14631" s="49"/>
      <c r="Q14631" s="48"/>
    </row>
    <row r="14632" spans="16:17" x14ac:dyDescent="0.3">
      <c r="P14632" s="49"/>
      <c r="Q14632" s="48"/>
    </row>
    <row r="14633" spans="16:17" x14ac:dyDescent="0.3">
      <c r="P14633" s="49"/>
      <c r="Q14633" s="48"/>
    </row>
    <row r="14634" spans="16:17" x14ac:dyDescent="0.3">
      <c r="P14634" s="49"/>
      <c r="Q14634" s="48"/>
    </row>
    <row r="14635" spans="16:17" x14ac:dyDescent="0.3">
      <c r="P14635" s="49"/>
      <c r="Q14635" s="48"/>
    </row>
    <row r="14636" spans="16:17" x14ac:dyDescent="0.3">
      <c r="P14636" s="49"/>
      <c r="Q14636" s="48"/>
    </row>
    <row r="14637" spans="16:17" x14ac:dyDescent="0.3">
      <c r="P14637" s="49"/>
      <c r="Q14637" s="48"/>
    </row>
    <row r="14638" spans="16:17" x14ac:dyDescent="0.3">
      <c r="P14638" s="49"/>
      <c r="Q14638" s="48"/>
    </row>
    <row r="14639" spans="16:17" x14ac:dyDescent="0.3">
      <c r="P14639" s="49"/>
      <c r="Q14639" s="48"/>
    </row>
    <row r="14640" spans="16:17" x14ac:dyDescent="0.3">
      <c r="P14640" s="49"/>
      <c r="Q14640" s="48"/>
    </row>
    <row r="14641" spans="16:17" x14ac:dyDescent="0.3">
      <c r="P14641" s="49"/>
      <c r="Q14641" s="48"/>
    </row>
    <row r="14642" spans="16:17" x14ac:dyDescent="0.3">
      <c r="P14642" s="49"/>
      <c r="Q14642" s="48"/>
    </row>
    <row r="14643" spans="16:17" x14ac:dyDescent="0.3">
      <c r="P14643" s="49"/>
      <c r="Q14643" s="48"/>
    </row>
    <row r="14644" spans="16:17" x14ac:dyDescent="0.3">
      <c r="P14644" s="49"/>
      <c r="Q14644" s="48"/>
    </row>
    <row r="14645" spans="16:17" x14ac:dyDescent="0.3">
      <c r="P14645" s="49"/>
      <c r="Q14645" s="48"/>
    </row>
    <row r="14646" spans="16:17" x14ac:dyDescent="0.3">
      <c r="P14646" s="49"/>
      <c r="Q14646" s="48"/>
    </row>
    <row r="14647" spans="16:17" x14ac:dyDescent="0.3">
      <c r="P14647" s="49"/>
      <c r="Q14647" s="48"/>
    </row>
    <row r="14648" spans="16:17" x14ac:dyDescent="0.3">
      <c r="P14648" s="49"/>
      <c r="Q14648" s="48"/>
    </row>
    <row r="14649" spans="16:17" x14ac:dyDescent="0.3">
      <c r="P14649" s="49"/>
      <c r="Q14649" s="48"/>
    </row>
    <row r="14650" spans="16:17" x14ac:dyDescent="0.3">
      <c r="P14650" s="49"/>
      <c r="Q14650" s="48"/>
    </row>
    <row r="14651" spans="16:17" x14ac:dyDescent="0.3">
      <c r="P14651" s="49"/>
      <c r="Q14651" s="48"/>
    </row>
    <row r="14652" spans="16:17" x14ac:dyDescent="0.3">
      <c r="P14652" s="49"/>
      <c r="Q14652" s="48"/>
    </row>
    <row r="14653" spans="16:17" x14ac:dyDescent="0.3">
      <c r="P14653" s="49"/>
      <c r="Q14653" s="48"/>
    </row>
    <row r="14654" spans="16:17" x14ac:dyDescent="0.3">
      <c r="P14654" s="49"/>
      <c r="Q14654" s="48"/>
    </row>
    <row r="14655" spans="16:17" x14ac:dyDescent="0.3">
      <c r="P14655" s="49"/>
      <c r="Q14655" s="48"/>
    </row>
    <row r="14656" spans="16:17" x14ac:dyDescent="0.3">
      <c r="P14656" s="49"/>
      <c r="Q14656" s="48"/>
    </row>
    <row r="14657" spans="16:17" x14ac:dyDescent="0.3">
      <c r="P14657" s="49"/>
      <c r="Q14657" s="48"/>
    </row>
    <row r="14658" spans="16:17" x14ac:dyDescent="0.3">
      <c r="P14658" s="49"/>
      <c r="Q14658" s="48"/>
    </row>
    <row r="14659" spans="16:17" x14ac:dyDescent="0.3">
      <c r="P14659" s="49"/>
      <c r="Q14659" s="48"/>
    </row>
    <row r="14660" spans="16:17" x14ac:dyDescent="0.3">
      <c r="P14660" s="49"/>
      <c r="Q14660" s="48"/>
    </row>
    <row r="14661" spans="16:17" x14ac:dyDescent="0.3">
      <c r="P14661" s="49"/>
      <c r="Q14661" s="48"/>
    </row>
    <row r="14662" spans="16:17" x14ac:dyDescent="0.3">
      <c r="P14662" s="49"/>
      <c r="Q14662" s="48"/>
    </row>
    <row r="14663" spans="16:17" x14ac:dyDescent="0.3">
      <c r="P14663" s="49"/>
      <c r="Q14663" s="48"/>
    </row>
    <row r="14664" spans="16:17" x14ac:dyDescent="0.3">
      <c r="P14664" s="49"/>
      <c r="Q14664" s="48"/>
    </row>
    <row r="14665" spans="16:17" x14ac:dyDescent="0.3">
      <c r="P14665" s="49"/>
      <c r="Q14665" s="48"/>
    </row>
    <row r="14666" spans="16:17" x14ac:dyDescent="0.3">
      <c r="P14666" s="49"/>
      <c r="Q14666" s="48"/>
    </row>
    <row r="14667" spans="16:17" x14ac:dyDescent="0.3">
      <c r="P14667" s="49"/>
      <c r="Q14667" s="48"/>
    </row>
    <row r="14668" spans="16:17" x14ac:dyDescent="0.3">
      <c r="P14668" s="49"/>
      <c r="Q14668" s="48"/>
    </row>
    <row r="14669" spans="16:17" x14ac:dyDescent="0.3">
      <c r="P14669" s="49"/>
      <c r="Q14669" s="48"/>
    </row>
    <row r="14670" spans="16:17" x14ac:dyDescent="0.3">
      <c r="P14670" s="49"/>
      <c r="Q14670" s="48"/>
    </row>
    <row r="14671" spans="16:17" x14ac:dyDescent="0.3">
      <c r="P14671" s="49"/>
      <c r="Q14671" s="48"/>
    </row>
    <row r="14672" spans="16:17" x14ac:dyDescent="0.3">
      <c r="P14672" s="49"/>
      <c r="Q14672" s="48"/>
    </row>
    <row r="14673" spans="16:17" x14ac:dyDescent="0.3">
      <c r="P14673" s="49"/>
      <c r="Q14673" s="48"/>
    </row>
    <row r="14674" spans="16:17" x14ac:dyDescent="0.3">
      <c r="P14674" s="49"/>
      <c r="Q14674" s="48"/>
    </row>
    <row r="14675" spans="16:17" x14ac:dyDescent="0.3">
      <c r="P14675" s="49"/>
      <c r="Q14675" s="48"/>
    </row>
    <row r="14676" spans="16:17" x14ac:dyDescent="0.3">
      <c r="P14676" s="49"/>
      <c r="Q14676" s="48"/>
    </row>
    <row r="14677" spans="16:17" x14ac:dyDescent="0.3">
      <c r="P14677" s="49"/>
      <c r="Q14677" s="48"/>
    </row>
    <row r="14678" spans="16:17" x14ac:dyDescent="0.3">
      <c r="P14678" s="49"/>
      <c r="Q14678" s="48"/>
    </row>
    <row r="14679" spans="16:17" x14ac:dyDescent="0.3">
      <c r="P14679" s="49"/>
      <c r="Q14679" s="48"/>
    </row>
    <row r="14680" spans="16:17" x14ac:dyDescent="0.3">
      <c r="P14680" s="49"/>
      <c r="Q14680" s="48"/>
    </row>
    <row r="14681" spans="16:17" x14ac:dyDescent="0.3">
      <c r="P14681" s="49"/>
      <c r="Q14681" s="48"/>
    </row>
    <row r="14682" spans="16:17" x14ac:dyDescent="0.3">
      <c r="P14682" s="49"/>
      <c r="Q14682" s="48"/>
    </row>
    <row r="14683" spans="16:17" x14ac:dyDescent="0.3">
      <c r="P14683" s="49"/>
      <c r="Q14683" s="48"/>
    </row>
    <row r="14684" spans="16:17" x14ac:dyDescent="0.3">
      <c r="P14684" s="49"/>
      <c r="Q14684" s="48"/>
    </row>
    <row r="14685" spans="16:17" x14ac:dyDescent="0.3">
      <c r="P14685" s="49"/>
      <c r="Q14685" s="48"/>
    </row>
    <row r="14686" spans="16:17" x14ac:dyDescent="0.3">
      <c r="P14686" s="49"/>
      <c r="Q14686" s="48"/>
    </row>
    <row r="14687" spans="16:17" x14ac:dyDescent="0.3">
      <c r="P14687" s="49"/>
      <c r="Q14687" s="48"/>
    </row>
    <row r="14688" spans="16:17" x14ac:dyDescent="0.3">
      <c r="P14688" s="49"/>
      <c r="Q14688" s="48"/>
    </row>
    <row r="14689" spans="16:17" x14ac:dyDescent="0.3">
      <c r="P14689" s="49"/>
      <c r="Q14689" s="48"/>
    </row>
    <row r="14690" spans="16:17" x14ac:dyDescent="0.3">
      <c r="P14690" s="49"/>
      <c r="Q14690" s="48"/>
    </row>
    <row r="14691" spans="16:17" x14ac:dyDescent="0.3">
      <c r="P14691" s="49"/>
      <c r="Q14691" s="48"/>
    </row>
    <row r="14692" spans="16:17" x14ac:dyDescent="0.3">
      <c r="P14692" s="49"/>
      <c r="Q14692" s="48"/>
    </row>
    <row r="14693" spans="16:17" x14ac:dyDescent="0.3">
      <c r="P14693" s="49"/>
      <c r="Q14693" s="48"/>
    </row>
    <row r="14694" spans="16:17" x14ac:dyDescent="0.3">
      <c r="P14694" s="49"/>
      <c r="Q14694" s="48"/>
    </row>
    <row r="14695" spans="16:17" x14ac:dyDescent="0.3">
      <c r="P14695" s="49"/>
      <c r="Q14695" s="48"/>
    </row>
    <row r="14696" spans="16:17" x14ac:dyDescent="0.3">
      <c r="P14696" s="49"/>
      <c r="Q14696" s="48"/>
    </row>
    <row r="14697" spans="16:17" x14ac:dyDescent="0.3">
      <c r="P14697" s="49"/>
      <c r="Q14697" s="48"/>
    </row>
    <row r="14698" spans="16:17" x14ac:dyDescent="0.3">
      <c r="P14698" s="49"/>
      <c r="Q14698" s="48"/>
    </row>
    <row r="14699" spans="16:17" x14ac:dyDescent="0.3">
      <c r="P14699" s="49"/>
      <c r="Q14699" s="48"/>
    </row>
    <row r="14700" spans="16:17" x14ac:dyDescent="0.3">
      <c r="P14700" s="49"/>
      <c r="Q14700" s="48"/>
    </row>
    <row r="14701" spans="16:17" x14ac:dyDescent="0.3">
      <c r="P14701" s="49"/>
      <c r="Q14701" s="48"/>
    </row>
    <row r="14702" spans="16:17" x14ac:dyDescent="0.3">
      <c r="P14702" s="49"/>
      <c r="Q14702" s="48"/>
    </row>
    <row r="14703" spans="16:17" x14ac:dyDescent="0.3">
      <c r="P14703" s="49"/>
      <c r="Q14703" s="48"/>
    </row>
    <row r="14704" spans="16:17" x14ac:dyDescent="0.3">
      <c r="P14704" s="49"/>
      <c r="Q14704" s="48"/>
    </row>
    <row r="14705" spans="16:17" x14ac:dyDescent="0.3">
      <c r="P14705" s="49"/>
      <c r="Q14705" s="48"/>
    </row>
    <row r="14706" spans="16:17" x14ac:dyDescent="0.3">
      <c r="P14706" s="49"/>
      <c r="Q14706" s="48"/>
    </row>
    <row r="14707" spans="16:17" x14ac:dyDescent="0.3">
      <c r="P14707" s="49"/>
      <c r="Q14707" s="48"/>
    </row>
    <row r="14708" spans="16:17" x14ac:dyDescent="0.3">
      <c r="P14708" s="49"/>
      <c r="Q14708" s="48"/>
    </row>
    <row r="14709" spans="16:17" x14ac:dyDescent="0.3">
      <c r="P14709" s="49"/>
      <c r="Q14709" s="48"/>
    </row>
    <row r="14710" spans="16:17" x14ac:dyDescent="0.3">
      <c r="P14710" s="49"/>
      <c r="Q14710" s="48"/>
    </row>
    <row r="14711" spans="16:17" x14ac:dyDescent="0.3">
      <c r="P14711" s="49"/>
      <c r="Q14711" s="48"/>
    </row>
    <row r="14712" spans="16:17" x14ac:dyDescent="0.3">
      <c r="P14712" s="49"/>
      <c r="Q14712" s="48"/>
    </row>
    <row r="14713" spans="16:17" x14ac:dyDescent="0.3">
      <c r="P14713" s="49"/>
      <c r="Q14713" s="48"/>
    </row>
    <row r="14714" spans="16:17" x14ac:dyDescent="0.3">
      <c r="P14714" s="49"/>
      <c r="Q14714" s="48"/>
    </row>
    <row r="14715" spans="16:17" x14ac:dyDescent="0.3">
      <c r="P14715" s="49"/>
      <c r="Q14715" s="48"/>
    </row>
    <row r="14716" spans="16:17" x14ac:dyDescent="0.3">
      <c r="P14716" s="49"/>
      <c r="Q14716" s="48"/>
    </row>
    <row r="14717" spans="16:17" x14ac:dyDescent="0.3">
      <c r="P14717" s="49"/>
      <c r="Q14717" s="48"/>
    </row>
    <row r="14718" spans="16:17" x14ac:dyDescent="0.3">
      <c r="P14718" s="49"/>
      <c r="Q14718" s="48"/>
    </row>
    <row r="14719" spans="16:17" x14ac:dyDescent="0.3">
      <c r="P14719" s="49"/>
      <c r="Q14719" s="48"/>
    </row>
    <row r="14720" spans="16:17" x14ac:dyDescent="0.3">
      <c r="P14720" s="49"/>
      <c r="Q14720" s="48"/>
    </row>
    <row r="14721" spans="16:17" x14ac:dyDescent="0.3">
      <c r="P14721" s="49"/>
      <c r="Q14721" s="48"/>
    </row>
    <row r="14722" spans="16:17" x14ac:dyDescent="0.3">
      <c r="P14722" s="49"/>
      <c r="Q14722" s="48"/>
    </row>
    <row r="14723" spans="16:17" x14ac:dyDescent="0.3">
      <c r="P14723" s="49"/>
      <c r="Q14723" s="48"/>
    </row>
    <row r="14724" spans="16:17" x14ac:dyDescent="0.3">
      <c r="P14724" s="49"/>
      <c r="Q14724" s="48"/>
    </row>
    <row r="14725" spans="16:17" x14ac:dyDescent="0.3">
      <c r="P14725" s="49"/>
      <c r="Q14725" s="48"/>
    </row>
    <row r="14726" spans="16:17" x14ac:dyDescent="0.3">
      <c r="P14726" s="49"/>
      <c r="Q14726" s="48"/>
    </row>
    <row r="14727" spans="16:17" x14ac:dyDescent="0.3">
      <c r="P14727" s="49"/>
      <c r="Q14727" s="48"/>
    </row>
    <row r="14728" spans="16:17" x14ac:dyDescent="0.3">
      <c r="P14728" s="49"/>
      <c r="Q14728" s="48"/>
    </row>
    <row r="14729" spans="16:17" x14ac:dyDescent="0.3">
      <c r="P14729" s="49"/>
      <c r="Q14729" s="48"/>
    </row>
    <row r="14730" spans="16:17" x14ac:dyDescent="0.3">
      <c r="P14730" s="49"/>
      <c r="Q14730" s="48"/>
    </row>
    <row r="14731" spans="16:17" x14ac:dyDescent="0.3">
      <c r="P14731" s="49"/>
      <c r="Q14731" s="48"/>
    </row>
    <row r="14732" spans="16:17" x14ac:dyDescent="0.3">
      <c r="P14732" s="49"/>
      <c r="Q14732" s="48"/>
    </row>
    <row r="14733" spans="16:17" x14ac:dyDescent="0.3">
      <c r="P14733" s="49"/>
      <c r="Q14733" s="48"/>
    </row>
    <row r="14734" spans="16:17" x14ac:dyDescent="0.3">
      <c r="P14734" s="49"/>
      <c r="Q14734" s="48"/>
    </row>
    <row r="14735" spans="16:17" x14ac:dyDescent="0.3">
      <c r="P14735" s="49"/>
      <c r="Q14735" s="48"/>
    </row>
    <row r="14736" spans="16:17" x14ac:dyDescent="0.3">
      <c r="P14736" s="49"/>
      <c r="Q14736" s="48"/>
    </row>
    <row r="14737" spans="16:17" x14ac:dyDescent="0.3">
      <c r="P14737" s="49"/>
      <c r="Q14737" s="48"/>
    </row>
    <row r="14738" spans="16:17" x14ac:dyDescent="0.3">
      <c r="P14738" s="49"/>
      <c r="Q14738" s="48"/>
    </row>
    <row r="14739" spans="16:17" x14ac:dyDescent="0.3">
      <c r="P14739" s="49"/>
      <c r="Q14739" s="48"/>
    </row>
    <row r="14740" spans="16:17" x14ac:dyDescent="0.3">
      <c r="P14740" s="49"/>
      <c r="Q14740" s="48"/>
    </row>
    <row r="14741" spans="16:17" x14ac:dyDescent="0.3">
      <c r="P14741" s="49"/>
      <c r="Q14741" s="48"/>
    </row>
    <row r="14742" spans="16:17" x14ac:dyDescent="0.3">
      <c r="P14742" s="49"/>
      <c r="Q14742" s="48"/>
    </row>
    <row r="14743" spans="16:17" x14ac:dyDescent="0.3">
      <c r="P14743" s="49"/>
      <c r="Q14743" s="48"/>
    </row>
    <row r="14744" spans="16:17" x14ac:dyDescent="0.3">
      <c r="P14744" s="49"/>
      <c r="Q14744" s="48"/>
    </row>
    <row r="14745" spans="16:17" x14ac:dyDescent="0.3">
      <c r="P14745" s="49"/>
      <c r="Q14745" s="48"/>
    </row>
    <row r="14746" spans="16:17" x14ac:dyDescent="0.3">
      <c r="P14746" s="49"/>
      <c r="Q14746" s="48"/>
    </row>
    <row r="14747" spans="16:17" x14ac:dyDescent="0.3">
      <c r="P14747" s="49"/>
      <c r="Q14747" s="48"/>
    </row>
    <row r="14748" spans="16:17" x14ac:dyDescent="0.3">
      <c r="P14748" s="49"/>
      <c r="Q14748" s="48"/>
    </row>
    <row r="14749" spans="16:17" x14ac:dyDescent="0.3">
      <c r="P14749" s="49"/>
      <c r="Q14749" s="48"/>
    </row>
    <row r="14750" spans="16:17" x14ac:dyDescent="0.3">
      <c r="P14750" s="49"/>
      <c r="Q14750" s="48"/>
    </row>
    <row r="14751" spans="16:17" x14ac:dyDescent="0.3">
      <c r="P14751" s="49"/>
      <c r="Q14751" s="48"/>
    </row>
    <row r="14752" spans="16:17" x14ac:dyDescent="0.3">
      <c r="P14752" s="49"/>
      <c r="Q14752" s="48"/>
    </row>
    <row r="14753" spans="16:17" x14ac:dyDescent="0.3">
      <c r="P14753" s="49"/>
      <c r="Q14753" s="48"/>
    </row>
    <row r="14754" spans="16:17" x14ac:dyDescent="0.3">
      <c r="P14754" s="49"/>
      <c r="Q14754" s="48"/>
    </row>
    <row r="14755" spans="16:17" x14ac:dyDescent="0.3">
      <c r="P14755" s="49"/>
      <c r="Q14755" s="48"/>
    </row>
    <row r="14756" spans="16:17" x14ac:dyDescent="0.3">
      <c r="P14756" s="49"/>
      <c r="Q14756" s="48"/>
    </row>
    <row r="14757" spans="16:17" x14ac:dyDescent="0.3">
      <c r="P14757" s="49"/>
      <c r="Q14757" s="48"/>
    </row>
    <row r="14758" spans="16:17" x14ac:dyDescent="0.3">
      <c r="P14758" s="49"/>
      <c r="Q14758" s="48"/>
    </row>
    <row r="14759" spans="16:17" x14ac:dyDescent="0.3">
      <c r="P14759" s="49"/>
      <c r="Q14759" s="48"/>
    </row>
    <row r="14760" spans="16:17" x14ac:dyDescent="0.3">
      <c r="P14760" s="49"/>
      <c r="Q14760" s="48"/>
    </row>
    <row r="14761" spans="16:17" x14ac:dyDescent="0.3">
      <c r="P14761" s="49"/>
      <c r="Q14761" s="48"/>
    </row>
    <row r="14762" spans="16:17" x14ac:dyDescent="0.3">
      <c r="P14762" s="49"/>
      <c r="Q14762" s="48"/>
    </row>
    <row r="14763" spans="16:17" x14ac:dyDescent="0.3">
      <c r="P14763" s="49"/>
      <c r="Q14763" s="48"/>
    </row>
    <row r="14764" spans="16:17" x14ac:dyDescent="0.3">
      <c r="P14764" s="49"/>
      <c r="Q14764" s="48"/>
    </row>
    <row r="14765" spans="16:17" x14ac:dyDescent="0.3">
      <c r="P14765" s="49"/>
      <c r="Q14765" s="48"/>
    </row>
    <row r="14766" spans="16:17" x14ac:dyDescent="0.3">
      <c r="P14766" s="49"/>
      <c r="Q14766" s="48"/>
    </row>
    <row r="14767" spans="16:17" x14ac:dyDescent="0.3">
      <c r="P14767" s="49"/>
      <c r="Q14767" s="48"/>
    </row>
    <row r="14768" spans="16:17" x14ac:dyDescent="0.3">
      <c r="P14768" s="49"/>
      <c r="Q14768" s="48"/>
    </row>
    <row r="14769" spans="16:17" x14ac:dyDescent="0.3">
      <c r="P14769" s="49"/>
      <c r="Q14769" s="48"/>
    </row>
    <row r="14770" spans="16:17" x14ac:dyDescent="0.3">
      <c r="P14770" s="49"/>
      <c r="Q14770" s="48"/>
    </row>
    <row r="14771" spans="16:17" x14ac:dyDescent="0.3">
      <c r="P14771" s="49"/>
      <c r="Q14771" s="48"/>
    </row>
    <row r="14772" spans="16:17" x14ac:dyDescent="0.3">
      <c r="P14772" s="49"/>
      <c r="Q14772" s="48"/>
    </row>
    <row r="14773" spans="16:17" x14ac:dyDescent="0.3">
      <c r="P14773" s="49"/>
      <c r="Q14773" s="48"/>
    </row>
    <row r="14774" spans="16:17" x14ac:dyDescent="0.3">
      <c r="P14774" s="49"/>
      <c r="Q14774" s="48"/>
    </row>
    <row r="14775" spans="16:17" x14ac:dyDescent="0.3">
      <c r="P14775" s="49"/>
      <c r="Q14775" s="48"/>
    </row>
    <row r="14776" spans="16:17" x14ac:dyDescent="0.3">
      <c r="P14776" s="49"/>
      <c r="Q14776" s="48"/>
    </row>
    <row r="14777" spans="16:17" x14ac:dyDescent="0.3">
      <c r="P14777" s="49"/>
      <c r="Q14777" s="48"/>
    </row>
    <row r="14778" spans="16:17" x14ac:dyDescent="0.3">
      <c r="P14778" s="49"/>
      <c r="Q14778" s="48"/>
    </row>
    <row r="14779" spans="16:17" x14ac:dyDescent="0.3">
      <c r="P14779" s="49"/>
      <c r="Q14779" s="48"/>
    </row>
    <row r="14780" spans="16:17" x14ac:dyDescent="0.3">
      <c r="P14780" s="49"/>
      <c r="Q14780" s="48"/>
    </row>
    <row r="14781" spans="16:17" x14ac:dyDescent="0.3">
      <c r="P14781" s="49"/>
      <c r="Q14781" s="48"/>
    </row>
    <row r="14782" spans="16:17" x14ac:dyDescent="0.3">
      <c r="P14782" s="49"/>
      <c r="Q14782" s="48"/>
    </row>
    <row r="14783" spans="16:17" x14ac:dyDescent="0.3">
      <c r="P14783" s="49"/>
      <c r="Q14783" s="48"/>
    </row>
    <row r="14784" spans="16:17" x14ac:dyDescent="0.3">
      <c r="P14784" s="49"/>
      <c r="Q14784" s="48"/>
    </row>
    <row r="14785" spans="16:17" x14ac:dyDescent="0.3">
      <c r="P14785" s="49"/>
      <c r="Q14785" s="48"/>
    </row>
    <row r="14786" spans="16:17" x14ac:dyDescent="0.3">
      <c r="P14786" s="49"/>
      <c r="Q14786" s="48"/>
    </row>
    <row r="14787" spans="16:17" x14ac:dyDescent="0.3">
      <c r="P14787" s="49"/>
      <c r="Q14787" s="48"/>
    </row>
    <row r="14788" spans="16:17" x14ac:dyDescent="0.3">
      <c r="P14788" s="49"/>
      <c r="Q14788" s="48"/>
    </row>
    <row r="14789" spans="16:17" x14ac:dyDescent="0.3">
      <c r="P14789" s="49"/>
      <c r="Q14789" s="48"/>
    </row>
    <row r="14790" spans="16:17" x14ac:dyDescent="0.3">
      <c r="P14790" s="49"/>
      <c r="Q14790" s="48"/>
    </row>
    <row r="14791" spans="16:17" x14ac:dyDescent="0.3">
      <c r="P14791" s="49"/>
      <c r="Q14791" s="48"/>
    </row>
    <row r="14792" spans="16:17" x14ac:dyDescent="0.3">
      <c r="P14792" s="49"/>
      <c r="Q14792" s="48"/>
    </row>
    <row r="14793" spans="16:17" x14ac:dyDescent="0.3">
      <c r="P14793" s="49"/>
      <c r="Q14793" s="48"/>
    </row>
    <row r="14794" spans="16:17" x14ac:dyDescent="0.3">
      <c r="P14794" s="49"/>
      <c r="Q14794" s="48"/>
    </row>
    <row r="14795" spans="16:17" x14ac:dyDescent="0.3">
      <c r="P14795" s="49"/>
      <c r="Q14795" s="48"/>
    </row>
    <row r="14796" spans="16:17" x14ac:dyDescent="0.3">
      <c r="P14796" s="49"/>
      <c r="Q14796" s="48"/>
    </row>
    <row r="14797" spans="16:17" x14ac:dyDescent="0.3">
      <c r="P14797" s="49"/>
      <c r="Q14797" s="48"/>
    </row>
    <row r="14798" spans="16:17" x14ac:dyDescent="0.3">
      <c r="P14798" s="49"/>
      <c r="Q14798" s="48"/>
    </row>
    <row r="14799" spans="16:17" x14ac:dyDescent="0.3">
      <c r="P14799" s="49"/>
      <c r="Q14799" s="48"/>
    </row>
    <row r="14800" spans="16:17" x14ac:dyDescent="0.3">
      <c r="P14800" s="49"/>
      <c r="Q14800" s="48"/>
    </row>
    <row r="14801" spans="16:17" x14ac:dyDescent="0.3">
      <c r="P14801" s="49"/>
      <c r="Q14801" s="48"/>
    </row>
    <row r="14802" spans="16:17" x14ac:dyDescent="0.3">
      <c r="P14802" s="49"/>
      <c r="Q14802" s="48"/>
    </row>
    <row r="14803" spans="16:17" x14ac:dyDescent="0.3">
      <c r="P14803" s="49"/>
      <c r="Q14803" s="48"/>
    </row>
    <row r="14804" spans="16:17" x14ac:dyDescent="0.3">
      <c r="P14804" s="49"/>
      <c r="Q14804" s="48"/>
    </row>
    <row r="14805" spans="16:17" x14ac:dyDescent="0.3">
      <c r="P14805" s="49"/>
      <c r="Q14805" s="48"/>
    </row>
    <row r="14806" spans="16:17" x14ac:dyDescent="0.3">
      <c r="P14806" s="49"/>
      <c r="Q14806" s="48"/>
    </row>
    <row r="14807" spans="16:17" x14ac:dyDescent="0.3">
      <c r="P14807" s="49"/>
      <c r="Q14807" s="48"/>
    </row>
    <row r="14808" spans="16:17" x14ac:dyDescent="0.3">
      <c r="P14808" s="49"/>
      <c r="Q14808" s="48"/>
    </row>
    <row r="14809" spans="16:17" x14ac:dyDescent="0.3">
      <c r="P14809" s="49"/>
      <c r="Q14809" s="48"/>
    </row>
    <row r="14810" spans="16:17" x14ac:dyDescent="0.3">
      <c r="P14810" s="49"/>
      <c r="Q14810" s="48"/>
    </row>
    <row r="14811" spans="16:17" x14ac:dyDescent="0.3">
      <c r="P14811" s="49"/>
      <c r="Q14811" s="48"/>
    </row>
    <row r="14812" spans="16:17" x14ac:dyDescent="0.3">
      <c r="P14812" s="49"/>
      <c r="Q14812" s="48"/>
    </row>
    <row r="14813" spans="16:17" x14ac:dyDescent="0.3">
      <c r="P14813" s="49"/>
      <c r="Q14813" s="48"/>
    </row>
    <row r="14814" spans="16:17" x14ac:dyDescent="0.3">
      <c r="P14814" s="49"/>
      <c r="Q14814" s="48"/>
    </row>
    <row r="14815" spans="16:17" x14ac:dyDescent="0.3">
      <c r="P14815" s="49"/>
      <c r="Q14815" s="48"/>
    </row>
    <row r="14816" spans="16:17" x14ac:dyDescent="0.3">
      <c r="P14816" s="49"/>
      <c r="Q14816" s="48"/>
    </row>
    <row r="14817" spans="16:17" x14ac:dyDescent="0.3">
      <c r="P14817" s="49"/>
      <c r="Q14817" s="48"/>
    </row>
    <row r="14818" spans="16:17" x14ac:dyDescent="0.3">
      <c r="P14818" s="49"/>
      <c r="Q14818" s="48"/>
    </row>
    <row r="14819" spans="16:17" x14ac:dyDescent="0.3">
      <c r="P14819" s="49"/>
      <c r="Q14819" s="48"/>
    </row>
    <row r="14820" spans="16:17" x14ac:dyDescent="0.3">
      <c r="P14820" s="49"/>
      <c r="Q14820" s="48"/>
    </row>
    <row r="14821" spans="16:17" x14ac:dyDescent="0.3">
      <c r="P14821" s="49"/>
      <c r="Q14821" s="48"/>
    </row>
    <row r="14822" spans="16:17" x14ac:dyDescent="0.3">
      <c r="P14822" s="49"/>
      <c r="Q14822" s="48"/>
    </row>
    <row r="14823" spans="16:17" x14ac:dyDescent="0.3">
      <c r="P14823" s="49"/>
      <c r="Q14823" s="48"/>
    </row>
    <row r="14824" spans="16:17" x14ac:dyDescent="0.3">
      <c r="P14824" s="49"/>
      <c r="Q14824" s="48"/>
    </row>
    <row r="14825" spans="16:17" x14ac:dyDescent="0.3">
      <c r="P14825" s="49"/>
      <c r="Q14825" s="48"/>
    </row>
    <row r="14826" spans="16:17" x14ac:dyDescent="0.3">
      <c r="P14826" s="49"/>
      <c r="Q14826" s="48"/>
    </row>
    <row r="14827" spans="16:17" x14ac:dyDescent="0.3">
      <c r="P14827" s="49"/>
      <c r="Q14827" s="48"/>
    </row>
    <row r="14828" spans="16:17" x14ac:dyDescent="0.3">
      <c r="P14828" s="49"/>
      <c r="Q14828" s="48"/>
    </row>
    <row r="14829" spans="16:17" x14ac:dyDescent="0.3">
      <c r="P14829" s="49"/>
      <c r="Q14829" s="48"/>
    </row>
    <row r="14830" spans="16:17" x14ac:dyDescent="0.3">
      <c r="P14830" s="49"/>
      <c r="Q14830" s="48"/>
    </row>
    <row r="14831" spans="16:17" x14ac:dyDescent="0.3">
      <c r="P14831" s="49"/>
      <c r="Q14831" s="48"/>
    </row>
    <row r="14832" spans="16:17" x14ac:dyDescent="0.3">
      <c r="P14832" s="49"/>
      <c r="Q14832" s="48"/>
    </row>
    <row r="14833" spans="16:17" x14ac:dyDescent="0.3">
      <c r="P14833" s="49"/>
      <c r="Q14833" s="48"/>
    </row>
    <row r="14834" spans="16:17" x14ac:dyDescent="0.3">
      <c r="P14834" s="49"/>
      <c r="Q14834" s="48"/>
    </row>
    <row r="14835" spans="16:17" x14ac:dyDescent="0.3">
      <c r="P14835" s="49"/>
      <c r="Q14835" s="48"/>
    </row>
    <row r="14836" spans="16:17" x14ac:dyDescent="0.3">
      <c r="P14836" s="49"/>
      <c r="Q14836" s="48"/>
    </row>
    <row r="14837" spans="16:17" x14ac:dyDescent="0.3">
      <c r="P14837" s="49"/>
      <c r="Q14837" s="48"/>
    </row>
    <row r="14838" spans="16:17" x14ac:dyDescent="0.3">
      <c r="P14838" s="49"/>
      <c r="Q14838" s="48"/>
    </row>
    <row r="14839" spans="16:17" x14ac:dyDescent="0.3">
      <c r="P14839" s="49"/>
      <c r="Q14839" s="48"/>
    </row>
    <row r="14840" spans="16:17" x14ac:dyDescent="0.3">
      <c r="P14840" s="49"/>
      <c r="Q14840" s="48"/>
    </row>
    <row r="14841" spans="16:17" x14ac:dyDescent="0.3">
      <c r="P14841" s="49"/>
      <c r="Q14841" s="48"/>
    </row>
    <row r="14842" spans="16:17" x14ac:dyDescent="0.3">
      <c r="P14842" s="49"/>
      <c r="Q14842" s="48"/>
    </row>
    <row r="14843" spans="16:17" x14ac:dyDescent="0.3">
      <c r="P14843" s="49"/>
      <c r="Q14843" s="48"/>
    </row>
    <row r="14844" spans="16:17" x14ac:dyDescent="0.3">
      <c r="P14844" s="49"/>
      <c r="Q14844" s="48"/>
    </row>
    <row r="14845" spans="16:17" x14ac:dyDescent="0.3">
      <c r="P14845" s="49"/>
      <c r="Q14845" s="48"/>
    </row>
    <row r="14846" spans="16:17" x14ac:dyDescent="0.3">
      <c r="P14846" s="49"/>
      <c r="Q14846" s="48"/>
    </row>
    <row r="14847" spans="16:17" x14ac:dyDescent="0.3">
      <c r="P14847" s="49"/>
      <c r="Q14847" s="48"/>
    </row>
    <row r="14848" spans="16:17" x14ac:dyDescent="0.3">
      <c r="P14848" s="49"/>
      <c r="Q14848" s="48"/>
    </row>
    <row r="14849" spans="16:17" x14ac:dyDescent="0.3">
      <c r="P14849" s="49"/>
      <c r="Q14849" s="48"/>
    </row>
    <row r="14850" spans="16:17" x14ac:dyDescent="0.3">
      <c r="P14850" s="49"/>
      <c r="Q14850" s="48"/>
    </row>
    <row r="14851" spans="16:17" x14ac:dyDescent="0.3">
      <c r="P14851" s="49"/>
      <c r="Q14851" s="48"/>
    </row>
    <row r="14852" spans="16:17" x14ac:dyDescent="0.3">
      <c r="P14852" s="49"/>
      <c r="Q14852" s="48"/>
    </row>
    <row r="14853" spans="16:17" x14ac:dyDescent="0.3">
      <c r="P14853" s="49"/>
      <c r="Q14853" s="48"/>
    </row>
    <row r="14854" spans="16:17" x14ac:dyDescent="0.3">
      <c r="P14854" s="49"/>
      <c r="Q14854" s="48"/>
    </row>
    <row r="14855" spans="16:17" x14ac:dyDescent="0.3">
      <c r="P14855" s="49"/>
      <c r="Q14855" s="48"/>
    </row>
    <row r="14856" spans="16:17" x14ac:dyDescent="0.3">
      <c r="P14856" s="49"/>
      <c r="Q14856" s="48"/>
    </row>
    <row r="14857" spans="16:17" x14ac:dyDescent="0.3">
      <c r="P14857" s="49"/>
      <c r="Q14857" s="48"/>
    </row>
    <row r="14858" spans="16:17" x14ac:dyDescent="0.3">
      <c r="P14858" s="49"/>
      <c r="Q14858" s="48"/>
    </row>
    <row r="14859" spans="16:17" x14ac:dyDescent="0.3">
      <c r="P14859" s="49"/>
      <c r="Q14859" s="48"/>
    </row>
    <row r="14860" spans="16:17" x14ac:dyDescent="0.3">
      <c r="P14860" s="49"/>
      <c r="Q14860" s="48"/>
    </row>
    <row r="14861" spans="16:17" x14ac:dyDescent="0.3">
      <c r="P14861" s="49"/>
      <c r="Q14861" s="48"/>
    </row>
    <row r="14862" spans="16:17" x14ac:dyDescent="0.3">
      <c r="P14862" s="49"/>
      <c r="Q14862" s="48"/>
    </row>
    <row r="14863" spans="16:17" x14ac:dyDescent="0.3">
      <c r="P14863" s="49"/>
      <c r="Q14863" s="48"/>
    </row>
    <row r="14864" spans="16:17" x14ac:dyDescent="0.3">
      <c r="P14864" s="49"/>
      <c r="Q14864" s="48"/>
    </row>
    <row r="14865" spans="16:17" x14ac:dyDescent="0.3">
      <c r="P14865" s="49"/>
      <c r="Q14865" s="48"/>
    </row>
    <row r="14866" spans="16:17" x14ac:dyDescent="0.3">
      <c r="P14866" s="49"/>
      <c r="Q14866" s="48"/>
    </row>
    <row r="14867" spans="16:17" x14ac:dyDescent="0.3">
      <c r="P14867" s="49"/>
      <c r="Q14867" s="48"/>
    </row>
    <row r="14868" spans="16:17" x14ac:dyDescent="0.3">
      <c r="P14868" s="49"/>
      <c r="Q14868" s="48"/>
    </row>
    <row r="14869" spans="16:17" x14ac:dyDescent="0.3">
      <c r="P14869" s="49"/>
      <c r="Q14869" s="48"/>
    </row>
    <row r="14870" spans="16:17" x14ac:dyDescent="0.3">
      <c r="P14870" s="49"/>
      <c r="Q14870" s="48"/>
    </row>
    <row r="14871" spans="16:17" x14ac:dyDescent="0.3">
      <c r="P14871" s="49"/>
      <c r="Q14871" s="48"/>
    </row>
    <row r="14872" spans="16:17" x14ac:dyDescent="0.3">
      <c r="P14872" s="49"/>
      <c r="Q14872" s="48"/>
    </row>
    <row r="14873" spans="16:17" x14ac:dyDescent="0.3">
      <c r="P14873" s="49"/>
      <c r="Q14873" s="48"/>
    </row>
    <row r="14874" spans="16:17" x14ac:dyDescent="0.3">
      <c r="P14874" s="49"/>
      <c r="Q14874" s="48"/>
    </row>
    <row r="14875" spans="16:17" x14ac:dyDescent="0.3">
      <c r="P14875" s="49"/>
      <c r="Q14875" s="48"/>
    </row>
    <row r="14876" spans="16:17" x14ac:dyDescent="0.3">
      <c r="P14876" s="49"/>
      <c r="Q14876" s="48"/>
    </row>
    <row r="14877" spans="16:17" x14ac:dyDescent="0.3">
      <c r="P14877" s="49"/>
      <c r="Q14877" s="48"/>
    </row>
    <row r="14878" spans="16:17" x14ac:dyDescent="0.3">
      <c r="P14878" s="49"/>
      <c r="Q14878" s="48"/>
    </row>
    <row r="14879" spans="16:17" x14ac:dyDescent="0.3">
      <c r="P14879" s="49"/>
      <c r="Q14879" s="48"/>
    </row>
    <row r="14880" spans="16:17" x14ac:dyDescent="0.3">
      <c r="P14880" s="49"/>
      <c r="Q14880" s="48"/>
    </row>
    <row r="14881" spans="16:17" x14ac:dyDescent="0.3">
      <c r="P14881" s="49"/>
      <c r="Q14881" s="48"/>
    </row>
    <row r="14882" spans="16:17" x14ac:dyDescent="0.3">
      <c r="P14882" s="49"/>
      <c r="Q14882" s="48"/>
    </row>
    <row r="14883" spans="16:17" x14ac:dyDescent="0.3">
      <c r="P14883" s="49"/>
      <c r="Q14883" s="48"/>
    </row>
    <row r="14884" spans="16:17" x14ac:dyDescent="0.3">
      <c r="P14884" s="49"/>
      <c r="Q14884" s="48"/>
    </row>
    <row r="14885" spans="16:17" x14ac:dyDescent="0.3">
      <c r="P14885" s="49"/>
      <c r="Q14885" s="48"/>
    </row>
    <row r="14886" spans="16:17" x14ac:dyDescent="0.3">
      <c r="P14886" s="49"/>
      <c r="Q14886" s="48"/>
    </row>
    <row r="14887" spans="16:17" x14ac:dyDescent="0.3">
      <c r="P14887" s="49"/>
      <c r="Q14887" s="48"/>
    </row>
    <row r="14888" spans="16:17" x14ac:dyDescent="0.3">
      <c r="P14888" s="49"/>
      <c r="Q14888" s="48"/>
    </row>
    <row r="14889" spans="16:17" x14ac:dyDescent="0.3">
      <c r="P14889" s="49"/>
      <c r="Q14889" s="48"/>
    </row>
    <row r="14890" spans="16:17" x14ac:dyDescent="0.3">
      <c r="P14890" s="49"/>
      <c r="Q14890" s="48"/>
    </row>
    <row r="14891" spans="16:17" x14ac:dyDescent="0.3">
      <c r="P14891" s="49"/>
      <c r="Q14891" s="48"/>
    </row>
    <row r="14892" spans="16:17" x14ac:dyDescent="0.3">
      <c r="P14892" s="49"/>
      <c r="Q14892" s="48"/>
    </row>
    <row r="14893" spans="16:17" x14ac:dyDescent="0.3">
      <c r="P14893" s="49"/>
      <c r="Q14893" s="48"/>
    </row>
    <row r="14894" spans="16:17" x14ac:dyDescent="0.3">
      <c r="P14894" s="49"/>
      <c r="Q14894" s="48"/>
    </row>
    <row r="14895" spans="16:17" x14ac:dyDescent="0.3">
      <c r="P14895" s="49"/>
      <c r="Q14895" s="48"/>
    </row>
    <row r="14896" spans="16:17" x14ac:dyDescent="0.3">
      <c r="P14896" s="49"/>
      <c r="Q14896" s="48"/>
    </row>
    <row r="14897" spans="16:17" x14ac:dyDescent="0.3">
      <c r="P14897" s="49"/>
      <c r="Q14897" s="48"/>
    </row>
    <row r="14898" spans="16:17" x14ac:dyDescent="0.3">
      <c r="P14898" s="49"/>
      <c r="Q14898" s="48"/>
    </row>
    <row r="14899" spans="16:17" x14ac:dyDescent="0.3">
      <c r="P14899" s="49"/>
      <c r="Q14899" s="48"/>
    </row>
    <row r="14900" spans="16:17" x14ac:dyDescent="0.3">
      <c r="P14900" s="49"/>
      <c r="Q14900" s="48"/>
    </row>
    <row r="14901" spans="16:17" x14ac:dyDescent="0.3">
      <c r="P14901" s="49"/>
      <c r="Q14901" s="48"/>
    </row>
    <row r="14902" spans="16:17" x14ac:dyDescent="0.3">
      <c r="P14902" s="49"/>
      <c r="Q14902" s="48"/>
    </row>
    <row r="14903" spans="16:17" x14ac:dyDescent="0.3">
      <c r="P14903" s="49"/>
      <c r="Q14903" s="48"/>
    </row>
    <row r="14904" spans="16:17" x14ac:dyDescent="0.3">
      <c r="P14904" s="49"/>
      <c r="Q14904" s="48"/>
    </row>
    <row r="14905" spans="16:17" x14ac:dyDescent="0.3">
      <c r="P14905" s="49"/>
      <c r="Q14905" s="48"/>
    </row>
    <row r="14906" spans="16:17" x14ac:dyDescent="0.3">
      <c r="P14906" s="49"/>
      <c r="Q14906" s="48"/>
    </row>
    <row r="14907" spans="16:17" x14ac:dyDescent="0.3">
      <c r="P14907" s="49"/>
      <c r="Q14907" s="48"/>
    </row>
    <row r="14908" spans="16:17" x14ac:dyDescent="0.3">
      <c r="P14908" s="49"/>
      <c r="Q14908" s="48"/>
    </row>
    <row r="14909" spans="16:17" x14ac:dyDescent="0.3">
      <c r="P14909" s="49"/>
      <c r="Q14909" s="48"/>
    </row>
    <row r="14910" spans="16:17" x14ac:dyDescent="0.3">
      <c r="P14910" s="49"/>
      <c r="Q14910" s="48"/>
    </row>
    <row r="14911" spans="16:17" x14ac:dyDescent="0.3">
      <c r="P14911" s="49"/>
      <c r="Q14911" s="48"/>
    </row>
    <row r="14912" spans="16:17" x14ac:dyDescent="0.3">
      <c r="P14912" s="49"/>
      <c r="Q14912" s="48"/>
    </row>
    <row r="14913" spans="16:17" x14ac:dyDescent="0.3">
      <c r="P14913" s="49"/>
      <c r="Q14913" s="48"/>
    </row>
    <row r="14914" spans="16:17" x14ac:dyDescent="0.3">
      <c r="P14914" s="49"/>
      <c r="Q14914" s="48"/>
    </row>
    <row r="14915" spans="16:17" x14ac:dyDescent="0.3">
      <c r="P14915" s="49"/>
      <c r="Q14915" s="48"/>
    </row>
    <row r="14916" spans="16:17" x14ac:dyDescent="0.3">
      <c r="P14916" s="49"/>
      <c r="Q14916" s="48"/>
    </row>
    <row r="14917" spans="16:17" x14ac:dyDescent="0.3">
      <c r="P14917" s="49"/>
      <c r="Q14917" s="48"/>
    </row>
    <row r="14918" spans="16:17" x14ac:dyDescent="0.3">
      <c r="P14918" s="49"/>
      <c r="Q14918" s="48"/>
    </row>
    <row r="14919" spans="16:17" x14ac:dyDescent="0.3">
      <c r="P14919" s="49"/>
      <c r="Q14919" s="48"/>
    </row>
    <row r="14920" spans="16:17" x14ac:dyDescent="0.3">
      <c r="P14920" s="49"/>
      <c r="Q14920" s="48"/>
    </row>
    <row r="14921" spans="16:17" x14ac:dyDescent="0.3">
      <c r="P14921" s="49"/>
      <c r="Q14921" s="48"/>
    </row>
    <row r="14922" spans="16:17" x14ac:dyDescent="0.3">
      <c r="P14922" s="49"/>
      <c r="Q14922" s="48"/>
    </row>
    <row r="14923" spans="16:17" x14ac:dyDescent="0.3">
      <c r="P14923" s="49"/>
      <c r="Q14923" s="48"/>
    </row>
    <row r="14924" spans="16:17" x14ac:dyDescent="0.3">
      <c r="P14924" s="49"/>
      <c r="Q14924" s="48"/>
    </row>
    <row r="14925" spans="16:17" x14ac:dyDescent="0.3">
      <c r="P14925" s="49"/>
      <c r="Q14925" s="48"/>
    </row>
    <row r="14926" spans="16:17" x14ac:dyDescent="0.3">
      <c r="P14926" s="49"/>
      <c r="Q14926" s="48"/>
    </row>
    <row r="14927" spans="16:17" x14ac:dyDescent="0.3">
      <c r="P14927" s="49"/>
      <c r="Q14927" s="48"/>
    </row>
    <row r="14928" spans="16:17" x14ac:dyDescent="0.3">
      <c r="P14928" s="49"/>
      <c r="Q14928" s="48"/>
    </row>
    <row r="14929" spans="16:17" x14ac:dyDescent="0.3">
      <c r="P14929" s="49"/>
      <c r="Q14929" s="48"/>
    </row>
    <row r="14930" spans="16:17" x14ac:dyDescent="0.3">
      <c r="P14930" s="49"/>
      <c r="Q14930" s="48"/>
    </row>
    <row r="14931" spans="16:17" x14ac:dyDescent="0.3">
      <c r="P14931" s="49"/>
      <c r="Q14931" s="48"/>
    </row>
    <row r="14932" spans="16:17" x14ac:dyDescent="0.3">
      <c r="P14932" s="49"/>
      <c r="Q14932" s="48"/>
    </row>
    <row r="14933" spans="16:17" x14ac:dyDescent="0.3">
      <c r="P14933" s="49"/>
      <c r="Q14933" s="48"/>
    </row>
    <row r="14934" spans="16:17" x14ac:dyDescent="0.3">
      <c r="P14934" s="49"/>
      <c r="Q14934" s="48"/>
    </row>
    <row r="14935" spans="16:17" x14ac:dyDescent="0.3">
      <c r="P14935" s="49"/>
      <c r="Q14935" s="48"/>
    </row>
    <row r="14936" spans="16:17" x14ac:dyDescent="0.3">
      <c r="P14936" s="49"/>
      <c r="Q14936" s="48"/>
    </row>
    <row r="14937" spans="16:17" x14ac:dyDescent="0.3">
      <c r="P14937" s="49"/>
      <c r="Q14937" s="48"/>
    </row>
    <row r="14938" spans="16:17" x14ac:dyDescent="0.3">
      <c r="P14938" s="49"/>
      <c r="Q14938" s="48"/>
    </row>
    <row r="14939" spans="16:17" x14ac:dyDescent="0.3">
      <c r="P14939" s="49"/>
      <c r="Q14939" s="48"/>
    </row>
    <row r="14940" spans="16:17" x14ac:dyDescent="0.3">
      <c r="P14940" s="49"/>
      <c r="Q14940" s="48"/>
    </row>
    <row r="14941" spans="16:17" x14ac:dyDescent="0.3">
      <c r="P14941" s="49"/>
      <c r="Q14941" s="48"/>
    </row>
    <row r="14942" spans="16:17" x14ac:dyDescent="0.3">
      <c r="P14942" s="49"/>
      <c r="Q14942" s="48"/>
    </row>
    <row r="14943" spans="16:17" x14ac:dyDescent="0.3">
      <c r="P14943" s="49"/>
      <c r="Q14943" s="48"/>
    </row>
    <row r="14944" spans="16:17" x14ac:dyDescent="0.3">
      <c r="P14944" s="49"/>
      <c r="Q14944" s="48"/>
    </row>
    <row r="14945" spans="16:17" x14ac:dyDescent="0.3">
      <c r="P14945" s="49"/>
      <c r="Q14945" s="48"/>
    </row>
    <row r="14946" spans="16:17" x14ac:dyDescent="0.3">
      <c r="P14946" s="49"/>
      <c r="Q14946" s="48"/>
    </row>
    <row r="14947" spans="16:17" x14ac:dyDescent="0.3">
      <c r="P14947" s="49"/>
      <c r="Q14947" s="48"/>
    </row>
    <row r="14948" spans="16:17" x14ac:dyDescent="0.3">
      <c r="P14948" s="49"/>
      <c r="Q14948" s="48"/>
    </row>
    <row r="14949" spans="16:17" x14ac:dyDescent="0.3">
      <c r="P14949" s="49"/>
      <c r="Q14949" s="48"/>
    </row>
    <row r="14950" spans="16:17" x14ac:dyDescent="0.3">
      <c r="P14950" s="49"/>
      <c r="Q14950" s="48"/>
    </row>
    <row r="14951" spans="16:17" x14ac:dyDescent="0.3">
      <c r="P14951" s="49"/>
      <c r="Q14951" s="48"/>
    </row>
    <row r="14952" spans="16:17" x14ac:dyDescent="0.3">
      <c r="P14952" s="49"/>
      <c r="Q14952" s="48"/>
    </row>
    <row r="14953" spans="16:17" x14ac:dyDescent="0.3">
      <c r="P14953" s="49"/>
      <c r="Q14953" s="48"/>
    </row>
    <row r="14954" spans="16:17" x14ac:dyDescent="0.3">
      <c r="P14954" s="49"/>
      <c r="Q14954" s="48"/>
    </row>
    <row r="14955" spans="16:17" x14ac:dyDescent="0.3">
      <c r="P14955" s="49"/>
      <c r="Q14955" s="48"/>
    </row>
    <row r="14956" spans="16:17" x14ac:dyDescent="0.3">
      <c r="P14956" s="49"/>
      <c r="Q14956" s="48"/>
    </row>
    <row r="14957" spans="16:17" x14ac:dyDescent="0.3">
      <c r="P14957" s="49"/>
      <c r="Q14957" s="48"/>
    </row>
    <row r="14958" spans="16:17" x14ac:dyDescent="0.3">
      <c r="P14958" s="49"/>
      <c r="Q14958" s="48"/>
    </row>
    <row r="14959" spans="16:17" x14ac:dyDescent="0.3">
      <c r="P14959" s="49"/>
      <c r="Q14959" s="48"/>
    </row>
    <row r="14960" spans="16:17" x14ac:dyDescent="0.3">
      <c r="P14960" s="49"/>
      <c r="Q14960" s="48"/>
    </row>
    <row r="14961" spans="16:17" x14ac:dyDescent="0.3">
      <c r="P14961" s="49"/>
      <c r="Q14961" s="48"/>
    </row>
    <row r="14962" spans="16:17" x14ac:dyDescent="0.3">
      <c r="P14962" s="49"/>
      <c r="Q14962" s="48"/>
    </row>
    <row r="14963" spans="16:17" x14ac:dyDescent="0.3">
      <c r="P14963" s="49"/>
      <c r="Q14963" s="48"/>
    </row>
    <row r="14964" spans="16:17" x14ac:dyDescent="0.3">
      <c r="P14964" s="49"/>
      <c r="Q14964" s="48"/>
    </row>
    <row r="14965" spans="16:17" x14ac:dyDescent="0.3">
      <c r="P14965" s="49"/>
      <c r="Q14965" s="48"/>
    </row>
    <row r="14966" spans="16:17" x14ac:dyDescent="0.3">
      <c r="P14966" s="49"/>
      <c r="Q14966" s="48"/>
    </row>
    <row r="14967" spans="16:17" x14ac:dyDescent="0.3">
      <c r="P14967" s="49"/>
      <c r="Q14967" s="48"/>
    </row>
    <row r="14968" spans="16:17" x14ac:dyDescent="0.3">
      <c r="P14968" s="49"/>
      <c r="Q14968" s="48"/>
    </row>
    <row r="14969" spans="16:17" x14ac:dyDescent="0.3">
      <c r="P14969" s="49"/>
      <c r="Q14969" s="48"/>
    </row>
    <row r="14970" spans="16:17" x14ac:dyDescent="0.3">
      <c r="P14970" s="49"/>
      <c r="Q14970" s="48"/>
    </row>
    <row r="14971" spans="16:17" x14ac:dyDescent="0.3">
      <c r="P14971" s="49"/>
      <c r="Q14971" s="48"/>
    </row>
    <row r="14972" spans="16:17" x14ac:dyDescent="0.3">
      <c r="P14972" s="49"/>
      <c r="Q14972" s="48"/>
    </row>
    <row r="14973" spans="16:17" x14ac:dyDescent="0.3">
      <c r="P14973" s="49"/>
      <c r="Q14973" s="48"/>
    </row>
    <row r="14974" spans="16:17" x14ac:dyDescent="0.3">
      <c r="P14974" s="49"/>
      <c r="Q14974" s="48"/>
    </row>
    <row r="14975" spans="16:17" x14ac:dyDescent="0.3">
      <c r="P14975" s="49"/>
      <c r="Q14975" s="48"/>
    </row>
    <row r="14976" spans="16:17" x14ac:dyDescent="0.3">
      <c r="P14976" s="49"/>
      <c r="Q14976" s="48"/>
    </row>
    <row r="14977" spans="16:17" x14ac:dyDescent="0.3">
      <c r="P14977" s="49"/>
      <c r="Q14977" s="48"/>
    </row>
    <row r="14978" spans="16:17" x14ac:dyDescent="0.3">
      <c r="P14978" s="49"/>
      <c r="Q14978" s="48"/>
    </row>
    <row r="14979" spans="16:17" x14ac:dyDescent="0.3">
      <c r="P14979" s="49"/>
      <c r="Q14979" s="48"/>
    </row>
    <row r="14980" spans="16:17" x14ac:dyDescent="0.3">
      <c r="P14980" s="49"/>
      <c r="Q14980" s="48"/>
    </row>
    <row r="14981" spans="16:17" x14ac:dyDescent="0.3">
      <c r="P14981" s="49"/>
      <c r="Q14981" s="48"/>
    </row>
    <row r="14982" spans="16:17" x14ac:dyDescent="0.3">
      <c r="P14982" s="49"/>
      <c r="Q14982" s="48"/>
    </row>
    <row r="14983" spans="16:17" x14ac:dyDescent="0.3">
      <c r="P14983" s="49"/>
      <c r="Q14983" s="48"/>
    </row>
    <row r="14984" spans="16:17" x14ac:dyDescent="0.3">
      <c r="P14984" s="49"/>
      <c r="Q14984" s="48"/>
    </row>
    <row r="14985" spans="16:17" x14ac:dyDescent="0.3">
      <c r="P14985" s="49"/>
      <c r="Q14985" s="48"/>
    </row>
    <row r="14986" spans="16:17" x14ac:dyDescent="0.3">
      <c r="P14986" s="49"/>
      <c r="Q14986" s="48"/>
    </row>
    <row r="14987" spans="16:17" x14ac:dyDescent="0.3">
      <c r="P14987" s="49"/>
      <c r="Q14987" s="48"/>
    </row>
    <row r="14988" spans="16:17" x14ac:dyDescent="0.3">
      <c r="P14988" s="49"/>
      <c r="Q14988" s="48"/>
    </row>
    <row r="14989" spans="16:17" x14ac:dyDescent="0.3">
      <c r="P14989" s="49"/>
      <c r="Q14989" s="48"/>
    </row>
    <row r="14990" spans="16:17" x14ac:dyDescent="0.3">
      <c r="P14990" s="49"/>
      <c r="Q14990" s="48"/>
    </row>
    <row r="14991" spans="16:17" x14ac:dyDescent="0.3">
      <c r="P14991" s="49"/>
      <c r="Q14991" s="48"/>
    </row>
    <row r="14992" spans="16:17" x14ac:dyDescent="0.3">
      <c r="P14992" s="49"/>
      <c r="Q14992" s="48"/>
    </row>
    <row r="14993" spans="16:17" x14ac:dyDescent="0.3">
      <c r="P14993" s="49"/>
      <c r="Q14993" s="48"/>
    </row>
    <row r="14994" spans="16:17" x14ac:dyDescent="0.3">
      <c r="P14994" s="49"/>
      <c r="Q14994" s="48"/>
    </row>
    <row r="14995" spans="16:17" x14ac:dyDescent="0.3">
      <c r="P14995" s="49"/>
      <c r="Q14995" s="48"/>
    </row>
    <row r="14996" spans="16:17" x14ac:dyDescent="0.3">
      <c r="P14996" s="49"/>
      <c r="Q14996" s="48"/>
    </row>
    <row r="14997" spans="16:17" x14ac:dyDescent="0.3">
      <c r="P14997" s="49"/>
      <c r="Q14997" s="48"/>
    </row>
    <row r="14998" spans="16:17" x14ac:dyDescent="0.3">
      <c r="P14998" s="49"/>
      <c r="Q14998" s="48"/>
    </row>
    <row r="14999" spans="16:17" x14ac:dyDescent="0.3">
      <c r="P14999" s="49"/>
      <c r="Q14999" s="48"/>
    </row>
    <row r="15000" spans="16:17" x14ac:dyDescent="0.3">
      <c r="P15000" s="49"/>
      <c r="Q15000" s="48"/>
    </row>
    <row r="15001" spans="16:17" x14ac:dyDescent="0.3">
      <c r="P15001" s="49"/>
      <c r="Q15001" s="48"/>
    </row>
    <row r="15002" spans="16:17" x14ac:dyDescent="0.3">
      <c r="P15002" s="49"/>
      <c r="Q15002" s="48"/>
    </row>
    <row r="15003" spans="16:17" x14ac:dyDescent="0.3">
      <c r="P15003" s="49"/>
      <c r="Q15003" s="48"/>
    </row>
    <row r="15004" spans="16:17" x14ac:dyDescent="0.3">
      <c r="P15004" s="49"/>
      <c r="Q15004" s="48"/>
    </row>
    <row r="15005" spans="16:17" x14ac:dyDescent="0.3">
      <c r="P15005" s="49"/>
      <c r="Q15005" s="48"/>
    </row>
    <row r="15006" spans="16:17" x14ac:dyDescent="0.3">
      <c r="P15006" s="49"/>
      <c r="Q15006" s="48"/>
    </row>
    <row r="15007" spans="16:17" x14ac:dyDescent="0.3">
      <c r="P15007" s="49"/>
      <c r="Q15007" s="48"/>
    </row>
    <row r="15008" spans="16:17" x14ac:dyDescent="0.3">
      <c r="P15008" s="49"/>
      <c r="Q15008" s="48"/>
    </row>
    <row r="15009" spans="16:17" x14ac:dyDescent="0.3">
      <c r="P15009" s="49"/>
      <c r="Q15009" s="48"/>
    </row>
    <row r="15010" spans="16:17" x14ac:dyDescent="0.3">
      <c r="P15010" s="49"/>
      <c r="Q15010" s="48"/>
    </row>
    <row r="15011" spans="16:17" x14ac:dyDescent="0.3">
      <c r="P15011" s="49"/>
      <c r="Q15011" s="48"/>
    </row>
    <row r="15012" spans="16:17" x14ac:dyDescent="0.3">
      <c r="P15012" s="49"/>
      <c r="Q15012" s="48"/>
    </row>
    <row r="15013" spans="16:17" x14ac:dyDescent="0.3">
      <c r="P15013" s="49"/>
      <c r="Q15013" s="48"/>
    </row>
    <row r="15014" spans="16:17" x14ac:dyDescent="0.3">
      <c r="P15014" s="49"/>
      <c r="Q15014" s="48"/>
    </row>
    <row r="15015" spans="16:17" x14ac:dyDescent="0.3">
      <c r="P15015" s="49"/>
      <c r="Q15015" s="48"/>
    </row>
    <row r="15016" spans="16:17" x14ac:dyDescent="0.3">
      <c r="P15016" s="49"/>
      <c r="Q15016" s="48"/>
    </row>
    <row r="15017" spans="16:17" x14ac:dyDescent="0.3">
      <c r="P15017" s="49"/>
      <c r="Q15017" s="48"/>
    </row>
    <row r="15018" spans="16:17" x14ac:dyDescent="0.3">
      <c r="P15018" s="49"/>
      <c r="Q15018" s="48"/>
    </row>
    <row r="15019" spans="16:17" x14ac:dyDescent="0.3">
      <c r="P15019" s="49"/>
      <c r="Q15019" s="48"/>
    </row>
    <row r="15020" spans="16:17" x14ac:dyDescent="0.3">
      <c r="P15020" s="49"/>
      <c r="Q15020" s="48"/>
    </row>
    <row r="15021" spans="16:17" x14ac:dyDescent="0.3">
      <c r="P15021" s="49"/>
      <c r="Q15021" s="48"/>
    </row>
    <row r="15022" spans="16:17" x14ac:dyDescent="0.3">
      <c r="P15022" s="49"/>
      <c r="Q15022" s="48"/>
    </row>
    <row r="15023" spans="16:17" x14ac:dyDescent="0.3">
      <c r="P15023" s="49"/>
      <c r="Q15023" s="48"/>
    </row>
    <row r="15024" spans="16:17" x14ac:dyDescent="0.3">
      <c r="P15024" s="49"/>
      <c r="Q15024" s="48"/>
    </row>
    <row r="15025" spans="16:17" x14ac:dyDescent="0.3">
      <c r="P15025" s="49"/>
      <c r="Q15025" s="48"/>
    </row>
    <row r="15026" spans="16:17" x14ac:dyDescent="0.3">
      <c r="P15026" s="49"/>
      <c r="Q15026" s="48"/>
    </row>
    <row r="15027" spans="16:17" x14ac:dyDescent="0.3">
      <c r="P15027" s="49"/>
      <c r="Q15027" s="48"/>
    </row>
    <row r="15028" spans="16:17" x14ac:dyDescent="0.3">
      <c r="P15028" s="49"/>
      <c r="Q15028" s="48"/>
    </row>
    <row r="15029" spans="16:17" x14ac:dyDescent="0.3">
      <c r="P15029" s="49"/>
      <c r="Q15029" s="48"/>
    </row>
    <row r="15030" spans="16:17" x14ac:dyDescent="0.3">
      <c r="P15030" s="49"/>
      <c r="Q15030" s="48"/>
    </row>
    <row r="15031" spans="16:17" x14ac:dyDescent="0.3">
      <c r="P15031" s="49"/>
      <c r="Q15031" s="48"/>
    </row>
    <row r="15032" spans="16:17" x14ac:dyDescent="0.3">
      <c r="P15032" s="49"/>
      <c r="Q15032" s="48"/>
    </row>
    <row r="15033" spans="16:17" x14ac:dyDescent="0.3">
      <c r="P15033" s="49"/>
      <c r="Q15033" s="48"/>
    </row>
    <row r="15034" spans="16:17" x14ac:dyDescent="0.3">
      <c r="P15034" s="49"/>
      <c r="Q15034" s="48"/>
    </row>
    <row r="15035" spans="16:17" x14ac:dyDescent="0.3">
      <c r="P15035" s="49"/>
      <c r="Q15035" s="48"/>
    </row>
    <row r="15036" spans="16:17" x14ac:dyDescent="0.3">
      <c r="P15036" s="49"/>
      <c r="Q15036" s="48"/>
    </row>
    <row r="15037" spans="16:17" x14ac:dyDescent="0.3">
      <c r="P15037" s="49"/>
      <c r="Q15037" s="48"/>
    </row>
    <row r="15038" spans="16:17" x14ac:dyDescent="0.3">
      <c r="P15038" s="49"/>
      <c r="Q15038" s="48"/>
    </row>
    <row r="15039" spans="16:17" x14ac:dyDescent="0.3">
      <c r="P15039" s="49"/>
      <c r="Q15039" s="48"/>
    </row>
    <row r="15040" spans="16:17" x14ac:dyDescent="0.3">
      <c r="P15040" s="49"/>
      <c r="Q15040" s="48"/>
    </row>
    <row r="15041" spans="16:17" x14ac:dyDescent="0.3">
      <c r="P15041" s="49"/>
      <c r="Q15041" s="48"/>
    </row>
    <row r="15042" spans="16:17" x14ac:dyDescent="0.3">
      <c r="P15042" s="49"/>
      <c r="Q15042" s="48"/>
    </row>
    <row r="15043" spans="16:17" x14ac:dyDescent="0.3">
      <c r="P15043" s="49"/>
      <c r="Q15043" s="48"/>
    </row>
    <row r="15044" spans="16:17" x14ac:dyDescent="0.3">
      <c r="P15044" s="49"/>
      <c r="Q15044" s="48"/>
    </row>
    <row r="15045" spans="16:17" x14ac:dyDescent="0.3">
      <c r="P15045" s="49"/>
      <c r="Q15045" s="48"/>
    </row>
    <row r="15046" spans="16:17" x14ac:dyDescent="0.3">
      <c r="P15046" s="49"/>
      <c r="Q15046" s="48"/>
    </row>
    <row r="15047" spans="16:17" x14ac:dyDescent="0.3">
      <c r="P15047" s="49"/>
      <c r="Q15047" s="48"/>
    </row>
    <row r="15048" spans="16:17" x14ac:dyDescent="0.3">
      <c r="P15048" s="49"/>
      <c r="Q15048" s="48"/>
    </row>
    <row r="15049" spans="16:17" x14ac:dyDescent="0.3">
      <c r="P15049" s="49"/>
      <c r="Q15049" s="48"/>
    </row>
    <row r="15050" spans="16:17" x14ac:dyDescent="0.3">
      <c r="P15050" s="49"/>
      <c r="Q15050" s="48"/>
    </row>
    <row r="15051" spans="16:17" x14ac:dyDescent="0.3">
      <c r="P15051" s="49"/>
      <c r="Q15051" s="48"/>
    </row>
    <row r="15052" spans="16:17" x14ac:dyDescent="0.3">
      <c r="P15052" s="49"/>
      <c r="Q15052" s="48"/>
    </row>
    <row r="15053" spans="16:17" x14ac:dyDescent="0.3">
      <c r="P15053" s="49"/>
      <c r="Q15053" s="48"/>
    </row>
    <row r="15054" spans="16:17" x14ac:dyDescent="0.3">
      <c r="P15054" s="49"/>
      <c r="Q15054" s="48"/>
    </row>
    <row r="15055" spans="16:17" x14ac:dyDescent="0.3">
      <c r="P15055" s="49"/>
      <c r="Q15055" s="48"/>
    </row>
    <row r="15056" spans="16:17" x14ac:dyDescent="0.3">
      <c r="P15056" s="49"/>
      <c r="Q15056" s="48"/>
    </row>
    <row r="15057" spans="16:17" x14ac:dyDescent="0.3">
      <c r="P15057" s="49"/>
      <c r="Q15057" s="48"/>
    </row>
    <row r="15058" spans="16:17" x14ac:dyDescent="0.3">
      <c r="P15058" s="49"/>
      <c r="Q15058" s="48"/>
    </row>
    <row r="15059" spans="16:17" x14ac:dyDescent="0.3">
      <c r="P15059" s="49"/>
      <c r="Q15059" s="48"/>
    </row>
    <row r="15060" spans="16:17" x14ac:dyDescent="0.3">
      <c r="P15060" s="49"/>
      <c r="Q15060" s="48"/>
    </row>
    <row r="15061" spans="16:17" x14ac:dyDescent="0.3">
      <c r="P15061" s="49"/>
      <c r="Q15061" s="48"/>
    </row>
    <row r="15062" spans="16:17" x14ac:dyDescent="0.3">
      <c r="P15062" s="49"/>
      <c r="Q15062" s="48"/>
    </row>
    <row r="15063" spans="16:17" x14ac:dyDescent="0.3">
      <c r="P15063" s="49"/>
      <c r="Q15063" s="48"/>
    </row>
    <row r="15064" spans="16:17" x14ac:dyDescent="0.3">
      <c r="P15064" s="49"/>
      <c r="Q15064" s="48"/>
    </row>
    <row r="15065" spans="16:17" x14ac:dyDescent="0.3">
      <c r="P15065" s="49"/>
      <c r="Q15065" s="48"/>
    </row>
    <row r="15066" spans="16:17" x14ac:dyDescent="0.3">
      <c r="P15066" s="49"/>
      <c r="Q15066" s="48"/>
    </row>
    <row r="15067" spans="16:17" x14ac:dyDescent="0.3">
      <c r="P15067" s="49"/>
      <c r="Q15067" s="48"/>
    </row>
    <row r="15068" spans="16:17" x14ac:dyDescent="0.3">
      <c r="P15068" s="49"/>
      <c r="Q15068" s="48"/>
    </row>
    <row r="15069" spans="16:17" x14ac:dyDescent="0.3">
      <c r="P15069" s="49"/>
      <c r="Q15069" s="48"/>
    </row>
    <row r="15070" spans="16:17" x14ac:dyDescent="0.3">
      <c r="P15070" s="49"/>
      <c r="Q15070" s="48"/>
    </row>
    <row r="15071" spans="16:17" x14ac:dyDescent="0.3">
      <c r="P15071" s="49"/>
      <c r="Q15071" s="48"/>
    </row>
    <row r="15072" spans="16:17" x14ac:dyDescent="0.3">
      <c r="P15072" s="49"/>
      <c r="Q15072" s="48"/>
    </row>
    <row r="15073" spans="16:17" x14ac:dyDescent="0.3">
      <c r="P15073" s="49"/>
      <c r="Q15073" s="48"/>
    </row>
    <row r="15074" spans="16:17" x14ac:dyDescent="0.3">
      <c r="P15074" s="49"/>
      <c r="Q15074" s="48"/>
    </row>
    <row r="15075" spans="16:17" x14ac:dyDescent="0.3">
      <c r="P15075" s="49"/>
      <c r="Q15075" s="48"/>
    </row>
    <row r="15076" spans="16:17" x14ac:dyDescent="0.3">
      <c r="P15076" s="49"/>
      <c r="Q15076" s="48"/>
    </row>
    <row r="15077" spans="16:17" x14ac:dyDescent="0.3">
      <c r="P15077" s="49"/>
      <c r="Q15077" s="48"/>
    </row>
    <row r="15078" spans="16:17" x14ac:dyDescent="0.3">
      <c r="P15078" s="49"/>
      <c r="Q15078" s="48"/>
    </row>
    <row r="15079" spans="16:17" x14ac:dyDescent="0.3">
      <c r="P15079" s="49"/>
      <c r="Q15079" s="48"/>
    </row>
    <row r="15080" spans="16:17" x14ac:dyDescent="0.3">
      <c r="P15080" s="49"/>
      <c r="Q15080" s="48"/>
    </row>
    <row r="15081" spans="16:17" x14ac:dyDescent="0.3">
      <c r="P15081" s="49"/>
      <c r="Q15081" s="48"/>
    </row>
    <row r="15082" spans="16:17" x14ac:dyDescent="0.3">
      <c r="P15082" s="49"/>
      <c r="Q15082" s="48"/>
    </row>
    <row r="15083" spans="16:17" x14ac:dyDescent="0.3">
      <c r="P15083" s="49"/>
      <c r="Q15083" s="48"/>
    </row>
    <row r="15084" spans="16:17" x14ac:dyDescent="0.3">
      <c r="P15084" s="49"/>
      <c r="Q15084" s="48"/>
    </row>
    <row r="15085" spans="16:17" x14ac:dyDescent="0.3">
      <c r="P15085" s="49"/>
      <c r="Q15085" s="48"/>
    </row>
    <row r="15086" spans="16:17" x14ac:dyDescent="0.3">
      <c r="P15086" s="49"/>
      <c r="Q15086" s="48"/>
    </row>
    <row r="15087" spans="16:17" x14ac:dyDescent="0.3">
      <c r="P15087" s="49"/>
      <c r="Q15087" s="48"/>
    </row>
    <row r="15088" spans="16:17" x14ac:dyDescent="0.3">
      <c r="P15088" s="49"/>
      <c r="Q15088" s="48"/>
    </row>
    <row r="15089" spans="16:17" x14ac:dyDescent="0.3">
      <c r="P15089" s="49"/>
      <c r="Q15089" s="48"/>
    </row>
    <row r="15090" spans="16:17" x14ac:dyDescent="0.3">
      <c r="P15090" s="49"/>
      <c r="Q15090" s="48"/>
    </row>
    <row r="15091" spans="16:17" x14ac:dyDescent="0.3">
      <c r="P15091" s="49"/>
      <c r="Q15091" s="48"/>
    </row>
    <row r="15092" spans="16:17" x14ac:dyDescent="0.3">
      <c r="P15092" s="49"/>
      <c r="Q15092" s="48"/>
    </row>
    <row r="15093" spans="16:17" x14ac:dyDescent="0.3">
      <c r="P15093" s="49"/>
      <c r="Q15093" s="48"/>
    </row>
    <row r="15094" spans="16:17" x14ac:dyDescent="0.3">
      <c r="P15094" s="49"/>
      <c r="Q15094" s="48"/>
    </row>
    <row r="15095" spans="16:17" x14ac:dyDescent="0.3">
      <c r="P15095" s="49"/>
      <c r="Q15095" s="48"/>
    </row>
    <row r="15096" spans="16:17" x14ac:dyDescent="0.3">
      <c r="P15096" s="49"/>
      <c r="Q15096" s="48"/>
    </row>
    <row r="15097" spans="16:17" x14ac:dyDescent="0.3">
      <c r="P15097" s="49"/>
      <c r="Q15097" s="48"/>
    </row>
    <row r="15098" spans="16:17" x14ac:dyDescent="0.3">
      <c r="P15098" s="49"/>
      <c r="Q15098" s="48"/>
    </row>
    <row r="15099" spans="16:17" x14ac:dyDescent="0.3">
      <c r="P15099" s="49"/>
      <c r="Q15099" s="48"/>
    </row>
    <row r="15100" spans="16:17" x14ac:dyDescent="0.3">
      <c r="P15100" s="49"/>
      <c r="Q15100" s="48"/>
    </row>
    <row r="15101" spans="16:17" x14ac:dyDescent="0.3">
      <c r="P15101" s="49"/>
      <c r="Q15101" s="48"/>
    </row>
    <row r="15102" spans="16:17" x14ac:dyDescent="0.3">
      <c r="P15102" s="49"/>
      <c r="Q15102" s="48"/>
    </row>
    <row r="15103" spans="16:17" x14ac:dyDescent="0.3">
      <c r="P15103" s="49"/>
      <c r="Q15103" s="48"/>
    </row>
    <row r="15104" spans="16:17" x14ac:dyDescent="0.3">
      <c r="P15104" s="49"/>
      <c r="Q15104" s="48"/>
    </row>
    <row r="15105" spans="16:17" x14ac:dyDescent="0.3">
      <c r="P15105" s="49"/>
      <c r="Q15105" s="48"/>
    </row>
    <row r="15106" spans="16:17" x14ac:dyDescent="0.3">
      <c r="P15106" s="49"/>
      <c r="Q15106" s="48"/>
    </row>
    <row r="15107" spans="16:17" x14ac:dyDescent="0.3">
      <c r="P15107" s="49"/>
      <c r="Q15107" s="48"/>
    </row>
    <row r="15108" spans="16:17" x14ac:dyDescent="0.3">
      <c r="P15108" s="49"/>
      <c r="Q15108" s="48"/>
    </row>
    <row r="15109" spans="16:17" x14ac:dyDescent="0.3">
      <c r="P15109" s="49"/>
      <c r="Q15109" s="48"/>
    </row>
    <row r="15110" spans="16:17" x14ac:dyDescent="0.3">
      <c r="P15110" s="49"/>
      <c r="Q15110" s="48"/>
    </row>
    <row r="15111" spans="16:17" x14ac:dyDescent="0.3">
      <c r="P15111" s="49"/>
      <c r="Q15111" s="48"/>
    </row>
    <row r="15112" spans="16:17" x14ac:dyDescent="0.3">
      <c r="P15112" s="49"/>
      <c r="Q15112" s="48"/>
    </row>
    <row r="15113" spans="16:17" x14ac:dyDescent="0.3">
      <c r="P15113" s="49"/>
      <c r="Q15113" s="48"/>
    </row>
    <row r="15114" spans="16:17" x14ac:dyDescent="0.3">
      <c r="P15114" s="49"/>
      <c r="Q15114" s="48"/>
    </row>
    <row r="15115" spans="16:17" x14ac:dyDescent="0.3">
      <c r="P15115" s="49"/>
      <c r="Q15115" s="48"/>
    </row>
    <row r="15116" spans="16:17" x14ac:dyDescent="0.3">
      <c r="P15116" s="49"/>
      <c r="Q15116" s="48"/>
    </row>
    <row r="15117" spans="16:17" x14ac:dyDescent="0.3">
      <c r="P15117" s="49"/>
      <c r="Q15117" s="48"/>
    </row>
    <row r="15118" spans="16:17" x14ac:dyDescent="0.3">
      <c r="P15118" s="49"/>
      <c r="Q15118" s="48"/>
    </row>
    <row r="15119" spans="16:17" x14ac:dyDescent="0.3">
      <c r="P15119" s="49"/>
      <c r="Q15119" s="48"/>
    </row>
    <row r="15120" spans="16:17" x14ac:dyDescent="0.3">
      <c r="P15120" s="49"/>
      <c r="Q15120" s="48"/>
    </row>
    <row r="15121" spans="16:17" x14ac:dyDescent="0.3">
      <c r="P15121" s="49"/>
      <c r="Q15121" s="48"/>
    </row>
    <row r="15122" spans="16:17" x14ac:dyDescent="0.3">
      <c r="P15122" s="49"/>
      <c r="Q15122" s="48"/>
    </row>
    <row r="15123" spans="16:17" x14ac:dyDescent="0.3">
      <c r="P15123" s="49"/>
      <c r="Q15123" s="48"/>
    </row>
    <row r="15124" spans="16:17" x14ac:dyDescent="0.3">
      <c r="P15124" s="49"/>
      <c r="Q15124" s="48"/>
    </row>
    <row r="15125" spans="16:17" x14ac:dyDescent="0.3">
      <c r="P15125" s="49"/>
      <c r="Q15125" s="48"/>
    </row>
    <row r="15126" spans="16:17" x14ac:dyDescent="0.3">
      <c r="P15126" s="49"/>
      <c r="Q15126" s="48"/>
    </row>
    <row r="15127" spans="16:17" x14ac:dyDescent="0.3">
      <c r="P15127" s="49"/>
      <c r="Q15127" s="48"/>
    </row>
    <row r="15128" spans="16:17" x14ac:dyDescent="0.3">
      <c r="P15128" s="49"/>
      <c r="Q15128" s="48"/>
    </row>
    <row r="15129" spans="16:17" x14ac:dyDescent="0.3">
      <c r="P15129" s="49"/>
      <c r="Q15129" s="48"/>
    </row>
    <row r="15130" spans="16:17" x14ac:dyDescent="0.3">
      <c r="P15130" s="49"/>
      <c r="Q15130" s="48"/>
    </row>
    <row r="15131" spans="16:17" x14ac:dyDescent="0.3">
      <c r="P15131" s="49"/>
      <c r="Q15131" s="48"/>
    </row>
    <row r="15132" spans="16:17" x14ac:dyDescent="0.3">
      <c r="P15132" s="49"/>
      <c r="Q15132" s="48"/>
    </row>
    <row r="15133" spans="16:17" x14ac:dyDescent="0.3">
      <c r="P15133" s="49"/>
      <c r="Q15133" s="48"/>
    </row>
    <row r="15134" spans="16:17" x14ac:dyDescent="0.3">
      <c r="P15134" s="49"/>
      <c r="Q15134" s="48"/>
    </row>
    <row r="15135" spans="16:17" x14ac:dyDescent="0.3">
      <c r="P15135" s="49"/>
      <c r="Q15135" s="48"/>
    </row>
    <row r="15136" spans="16:17" x14ac:dyDescent="0.3">
      <c r="P15136" s="49"/>
      <c r="Q15136" s="48"/>
    </row>
    <row r="15137" spans="16:17" x14ac:dyDescent="0.3">
      <c r="P15137" s="49"/>
      <c r="Q15137" s="48"/>
    </row>
    <row r="15138" spans="16:17" x14ac:dyDescent="0.3">
      <c r="P15138" s="49"/>
      <c r="Q15138" s="48"/>
    </row>
    <row r="15139" spans="16:17" x14ac:dyDescent="0.3">
      <c r="P15139" s="49"/>
      <c r="Q15139" s="48"/>
    </row>
    <row r="15140" spans="16:17" x14ac:dyDescent="0.3">
      <c r="P15140" s="49"/>
      <c r="Q15140" s="48"/>
    </row>
    <row r="15141" spans="16:17" x14ac:dyDescent="0.3">
      <c r="P15141" s="49"/>
      <c r="Q15141" s="48"/>
    </row>
    <row r="15142" spans="16:17" x14ac:dyDescent="0.3">
      <c r="P15142" s="49"/>
      <c r="Q15142" s="48"/>
    </row>
    <row r="15143" spans="16:17" x14ac:dyDescent="0.3">
      <c r="P15143" s="49"/>
      <c r="Q15143" s="48"/>
    </row>
    <row r="15144" spans="16:17" x14ac:dyDescent="0.3">
      <c r="P15144" s="49"/>
      <c r="Q15144" s="48"/>
    </row>
    <row r="15145" spans="16:17" x14ac:dyDescent="0.3">
      <c r="P15145" s="49"/>
      <c r="Q15145" s="48"/>
    </row>
    <row r="15146" spans="16:17" x14ac:dyDescent="0.3">
      <c r="P15146" s="49"/>
      <c r="Q15146" s="48"/>
    </row>
    <row r="15147" spans="16:17" x14ac:dyDescent="0.3">
      <c r="P15147" s="49"/>
      <c r="Q15147" s="48"/>
    </row>
    <row r="15148" spans="16:17" x14ac:dyDescent="0.3">
      <c r="P15148" s="49"/>
      <c r="Q15148" s="48"/>
    </row>
    <row r="15149" spans="16:17" x14ac:dyDescent="0.3">
      <c r="P15149" s="49"/>
      <c r="Q15149" s="48"/>
    </row>
    <row r="15150" spans="16:17" x14ac:dyDescent="0.3">
      <c r="P15150" s="49"/>
      <c r="Q15150" s="48"/>
    </row>
    <row r="15151" spans="16:17" x14ac:dyDescent="0.3">
      <c r="P15151" s="49"/>
      <c r="Q15151" s="48"/>
    </row>
    <row r="15152" spans="16:17" x14ac:dyDescent="0.3">
      <c r="P15152" s="49"/>
      <c r="Q15152" s="48"/>
    </row>
    <row r="15153" spans="16:17" x14ac:dyDescent="0.3">
      <c r="P15153" s="49"/>
      <c r="Q15153" s="48"/>
    </row>
    <row r="15154" spans="16:17" x14ac:dyDescent="0.3">
      <c r="P15154" s="49"/>
      <c r="Q15154" s="48"/>
    </row>
    <row r="15155" spans="16:17" x14ac:dyDescent="0.3">
      <c r="P15155" s="49"/>
      <c r="Q15155" s="48"/>
    </row>
    <row r="15156" spans="16:17" x14ac:dyDescent="0.3">
      <c r="P15156" s="49"/>
      <c r="Q15156" s="48"/>
    </row>
    <row r="15157" spans="16:17" x14ac:dyDescent="0.3">
      <c r="P15157" s="49"/>
      <c r="Q15157" s="48"/>
    </row>
    <row r="15158" spans="16:17" x14ac:dyDescent="0.3">
      <c r="P15158" s="49"/>
      <c r="Q15158" s="48"/>
    </row>
    <row r="15159" spans="16:17" x14ac:dyDescent="0.3">
      <c r="P15159" s="49"/>
      <c r="Q15159" s="48"/>
    </row>
    <row r="15160" spans="16:17" x14ac:dyDescent="0.3">
      <c r="P15160" s="49"/>
      <c r="Q15160" s="48"/>
    </row>
    <row r="15161" spans="16:17" x14ac:dyDescent="0.3">
      <c r="P15161" s="49"/>
      <c r="Q15161" s="48"/>
    </row>
    <row r="15162" spans="16:17" x14ac:dyDescent="0.3">
      <c r="P15162" s="49"/>
      <c r="Q15162" s="48"/>
    </row>
    <row r="15163" spans="16:17" x14ac:dyDescent="0.3">
      <c r="P15163" s="49"/>
      <c r="Q15163" s="48"/>
    </row>
    <row r="15164" spans="16:17" x14ac:dyDescent="0.3">
      <c r="P15164" s="49"/>
      <c r="Q15164" s="48"/>
    </row>
    <row r="15165" spans="16:17" x14ac:dyDescent="0.3">
      <c r="P15165" s="49"/>
      <c r="Q15165" s="48"/>
    </row>
    <row r="15166" spans="16:17" x14ac:dyDescent="0.3">
      <c r="P15166" s="49"/>
      <c r="Q15166" s="48"/>
    </row>
    <row r="15167" spans="16:17" x14ac:dyDescent="0.3">
      <c r="P15167" s="49"/>
      <c r="Q15167" s="48"/>
    </row>
    <row r="15168" spans="16:17" x14ac:dyDescent="0.3">
      <c r="P15168" s="49"/>
      <c r="Q15168" s="48"/>
    </row>
    <row r="15169" spans="16:17" x14ac:dyDescent="0.3">
      <c r="P15169" s="49"/>
      <c r="Q15169" s="48"/>
    </row>
    <row r="15170" spans="16:17" x14ac:dyDescent="0.3">
      <c r="P15170" s="49"/>
      <c r="Q15170" s="48"/>
    </row>
    <row r="15171" spans="16:17" x14ac:dyDescent="0.3">
      <c r="P15171" s="49"/>
      <c r="Q15171" s="48"/>
    </row>
    <row r="15172" spans="16:17" x14ac:dyDescent="0.3">
      <c r="P15172" s="49"/>
      <c r="Q15172" s="48"/>
    </row>
    <row r="15173" spans="16:17" x14ac:dyDescent="0.3">
      <c r="P15173" s="49"/>
      <c r="Q15173" s="48"/>
    </row>
    <row r="15174" spans="16:17" x14ac:dyDescent="0.3">
      <c r="P15174" s="49"/>
      <c r="Q15174" s="48"/>
    </row>
    <row r="15175" spans="16:17" x14ac:dyDescent="0.3">
      <c r="P15175" s="49"/>
      <c r="Q15175" s="48"/>
    </row>
    <row r="15176" spans="16:17" x14ac:dyDescent="0.3">
      <c r="P15176" s="49"/>
      <c r="Q15176" s="48"/>
    </row>
    <row r="15177" spans="16:17" x14ac:dyDescent="0.3">
      <c r="P15177" s="49"/>
      <c r="Q15177" s="48"/>
    </row>
    <row r="15178" spans="16:17" x14ac:dyDescent="0.3">
      <c r="P15178" s="49"/>
      <c r="Q15178" s="48"/>
    </row>
    <row r="15179" spans="16:17" x14ac:dyDescent="0.3">
      <c r="P15179" s="49"/>
      <c r="Q15179" s="48"/>
    </row>
    <row r="15180" spans="16:17" x14ac:dyDescent="0.3">
      <c r="P15180" s="49"/>
      <c r="Q15180" s="48"/>
    </row>
    <row r="15181" spans="16:17" x14ac:dyDescent="0.3">
      <c r="P15181" s="49"/>
      <c r="Q15181" s="48"/>
    </row>
    <row r="15182" spans="16:17" x14ac:dyDescent="0.3">
      <c r="P15182" s="49"/>
      <c r="Q15182" s="48"/>
    </row>
    <row r="15183" spans="16:17" x14ac:dyDescent="0.3">
      <c r="P15183" s="49"/>
      <c r="Q15183" s="48"/>
    </row>
    <row r="15184" spans="16:17" x14ac:dyDescent="0.3">
      <c r="P15184" s="49"/>
      <c r="Q15184" s="48"/>
    </row>
    <row r="15185" spans="16:17" x14ac:dyDescent="0.3">
      <c r="P15185" s="49"/>
      <c r="Q15185" s="48"/>
    </row>
    <row r="15186" spans="16:17" x14ac:dyDescent="0.3">
      <c r="P15186" s="49"/>
      <c r="Q15186" s="48"/>
    </row>
    <row r="15187" spans="16:17" x14ac:dyDescent="0.3">
      <c r="P15187" s="49"/>
      <c r="Q15187" s="48"/>
    </row>
    <row r="15188" spans="16:17" x14ac:dyDescent="0.3">
      <c r="P15188" s="49"/>
      <c r="Q15188" s="48"/>
    </row>
    <row r="15189" spans="16:17" x14ac:dyDescent="0.3">
      <c r="P15189" s="49"/>
      <c r="Q15189" s="48"/>
    </row>
    <row r="15190" spans="16:17" x14ac:dyDescent="0.3">
      <c r="P15190" s="49"/>
      <c r="Q15190" s="48"/>
    </row>
    <row r="15191" spans="16:17" x14ac:dyDescent="0.3">
      <c r="P15191" s="49"/>
      <c r="Q15191" s="48"/>
    </row>
    <row r="15192" spans="16:17" x14ac:dyDescent="0.3">
      <c r="P15192" s="49"/>
      <c r="Q15192" s="48"/>
    </row>
    <row r="15193" spans="16:17" x14ac:dyDescent="0.3">
      <c r="P15193" s="49"/>
      <c r="Q15193" s="48"/>
    </row>
    <row r="15194" spans="16:17" x14ac:dyDescent="0.3">
      <c r="P15194" s="49"/>
      <c r="Q15194" s="48"/>
    </row>
    <row r="15195" spans="16:17" x14ac:dyDescent="0.3">
      <c r="P15195" s="49"/>
      <c r="Q15195" s="48"/>
    </row>
    <row r="15196" spans="16:17" x14ac:dyDescent="0.3">
      <c r="P15196" s="49"/>
      <c r="Q15196" s="48"/>
    </row>
    <row r="15197" spans="16:17" x14ac:dyDescent="0.3">
      <c r="P15197" s="49"/>
      <c r="Q15197" s="48"/>
    </row>
    <row r="15198" spans="16:17" x14ac:dyDescent="0.3">
      <c r="P15198" s="49"/>
      <c r="Q15198" s="48"/>
    </row>
    <row r="15199" spans="16:17" x14ac:dyDescent="0.3">
      <c r="P15199" s="49"/>
      <c r="Q15199" s="48"/>
    </row>
    <row r="15200" spans="16:17" x14ac:dyDescent="0.3">
      <c r="P15200" s="49"/>
      <c r="Q15200" s="48"/>
    </row>
    <row r="15201" spans="16:17" x14ac:dyDescent="0.3">
      <c r="P15201" s="49"/>
      <c r="Q15201" s="48"/>
    </row>
    <row r="15202" spans="16:17" x14ac:dyDescent="0.3">
      <c r="P15202" s="49"/>
      <c r="Q15202" s="48"/>
    </row>
    <row r="15203" spans="16:17" x14ac:dyDescent="0.3">
      <c r="P15203" s="49"/>
      <c r="Q15203" s="48"/>
    </row>
    <row r="15204" spans="16:17" x14ac:dyDescent="0.3">
      <c r="P15204" s="49"/>
      <c r="Q15204" s="48"/>
    </row>
    <row r="15205" spans="16:17" x14ac:dyDescent="0.3">
      <c r="P15205" s="49"/>
      <c r="Q15205" s="48"/>
    </row>
    <row r="15206" spans="16:17" x14ac:dyDescent="0.3">
      <c r="P15206" s="49"/>
      <c r="Q15206" s="48"/>
    </row>
    <row r="15207" spans="16:17" x14ac:dyDescent="0.3">
      <c r="P15207" s="49"/>
      <c r="Q15207" s="48"/>
    </row>
    <row r="15208" spans="16:17" x14ac:dyDescent="0.3">
      <c r="P15208" s="49"/>
      <c r="Q15208" s="48"/>
    </row>
    <row r="15209" spans="16:17" x14ac:dyDescent="0.3">
      <c r="P15209" s="49"/>
      <c r="Q15209" s="48"/>
    </row>
    <row r="15210" spans="16:17" x14ac:dyDescent="0.3">
      <c r="P15210" s="49"/>
      <c r="Q15210" s="48"/>
    </row>
    <row r="15211" spans="16:17" x14ac:dyDescent="0.3">
      <c r="P15211" s="49"/>
      <c r="Q15211" s="48"/>
    </row>
    <row r="15212" spans="16:17" x14ac:dyDescent="0.3">
      <c r="P15212" s="49"/>
      <c r="Q15212" s="48"/>
    </row>
    <row r="15213" spans="16:17" x14ac:dyDescent="0.3">
      <c r="P15213" s="49"/>
      <c r="Q15213" s="48"/>
    </row>
    <row r="15214" spans="16:17" x14ac:dyDescent="0.3">
      <c r="P15214" s="49"/>
      <c r="Q15214" s="48"/>
    </row>
    <row r="15215" spans="16:17" x14ac:dyDescent="0.3">
      <c r="P15215" s="49"/>
      <c r="Q15215" s="48"/>
    </row>
    <row r="15216" spans="16:17" x14ac:dyDescent="0.3">
      <c r="P15216" s="49"/>
      <c r="Q15216" s="48"/>
    </row>
    <row r="15217" spans="16:17" x14ac:dyDescent="0.3">
      <c r="P15217" s="49"/>
      <c r="Q15217" s="48"/>
    </row>
    <row r="15218" spans="16:17" x14ac:dyDescent="0.3">
      <c r="P15218" s="49"/>
      <c r="Q15218" s="48"/>
    </row>
    <row r="15219" spans="16:17" x14ac:dyDescent="0.3">
      <c r="P15219" s="49"/>
      <c r="Q15219" s="48"/>
    </row>
    <row r="15220" spans="16:17" x14ac:dyDescent="0.3">
      <c r="P15220" s="49"/>
      <c r="Q15220" s="48"/>
    </row>
    <row r="15221" spans="16:17" x14ac:dyDescent="0.3">
      <c r="P15221" s="49"/>
      <c r="Q15221" s="48"/>
    </row>
    <row r="15222" spans="16:17" x14ac:dyDescent="0.3">
      <c r="P15222" s="49"/>
      <c r="Q15222" s="48"/>
    </row>
    <row r="15223" spans="16:17" x14ac:dyDescent="0.3">
      <c r="P15223" s="49"/>
      <c r="Q15223" s="48"/>
    </row>
    <row r="15224" spans="16:17" x14ac:dyDescent="0.3">
      <c r="P15224" s="49"/>
      <c r="Q15224" s="48"/>
    </row>
    <row r="15225" spans="16:17" x14ac:dyDescent="0.3">
      <c r="P15225" s="49"/>
      <c r="Q15225" s="48"/>
    </row>
    <row r="15226" spans="16:17" x14ac:dyDescent="0.3">
      <c r="P15226" s="49"/>
      <c r="Q15226" s="48"/>
    </row>
    <row r="15227" spans="16:17" x14ac:dyDescent="0.3">
      <c r="P15227" s="49"/>
      <c r="Q15227" s="48"/>
    </row>
    <row r="15228" spans="16:17" x14ac:dyDescent="0.3">
      <c r="P15228" s="49"/>
      <c r="Q15228" s="48"/>
    </row>
    <row r="15229" spans="16:17" x14ac:dyDescent="0.3">
      <c r="P15229" s="49"/>
      <c r="Q15229" s="48"/>
    </row>
    <row r="15230" spans="16:17" x14ac:dyDescent="0.3">
      <c r="P15230" s="49"/>
      <c r="Q15230" s="48"/>
    </row>
    <row r="15231" spans="16:17" x14ac:dyDescent="0.3">
      <c r="P15231" s="49"/>
      <c r="Q15231" s="48"/>
    </row>
    <row r="15232" spans="16:17" x14ac:dyDescent="0.3">
      <c r="P15232" s="49"/>
      <c r="Q15232" s="48"/>
    </row>
    <row r="15233" spans="16:17" x14ac:dyDescent="0.3">
      <c r="P15233" s="49"/>
      <c r="Q15233" s="48"/>
    </row>
    <row r="15234" spans="16:17" x14ac:dyDescent="0.3">
      <c r="P15234" s="49"/>
      <c r="Q15234" s="48"/>
    </row>
    <row r="15235" spans="16:17" x14ac:dyDescent="0.3">
      <c r="P15235" s="49"/>
      <c r="Q15235" s="48"/>
    </row>
    <row r="15236" spans="16:17" x14ac:dyDescent="0.3">
      <c r="P15236" s="49"/>
      <c r="Q15236" s="48"/>
    </row>
    <row r="15237" spans="16:17" x14ac:dyDescent="0.3">
      <c r="P15237" s="49"/>
      <c r="Q15237" s="48"/>
    </row>
    <row r="15238" spans="16:17" x14ac:dyDescent="0.3">
      <c r="P15238" s="49"/>
      <c r="Q15238" s="48"/>
    </row>
    <row r="15239" spans="16:17" x14ac:dyDescent="0.3">
      <c r="P15239" s="49"/>
      <c r="Q15239" s="48"/>
    </row>
    <row r="15240" spans="16:17" x14ac:dyDescent="0.3">
      <c r="P15240" s="49"/>
      <c r="Q15240" s="48"/>
    </row>
    <row r="15241" spans="16:17" x14ac:dyDescent="0.3">
      <c r="P15241" s="49"/>
      <c r="Q15241" s="48"/>
    </row>
    <row r="15242" spans="16:17" x14ac:dyDescent="0.3">
      <c r="P15242" s="49"/>
      <c r="Q15242" s="48"/>
    </row>
    <row r="15243" spans="16:17" x14ac:dyDescent="0.3">
      <c r="P15243" s="49"/>
      <c r="Q15243" s="48"/>
    </row>
    <row r="15244" spans="16:17" x14ac:dyDescent="0.3">
      <c r="P15244" s="49"/>
      <c r="Q15244" s="48"/>
    </row>
    <row r="15245" spans="16:17" x14ac:dyDescent="0.3">
      <c r="P15245" s="49"/>
      <c r="Q15245" s="48"/>
    </row>
    <row r="15246" spans="16:17" x14ac:dyDescent="0.3">
      <c r="P15246" s="49"/>
      <c r="Q15246" s="48"/>
    </row>
    <row r="15247" spans="16:17" x14ac:dyDescent="0.3">
      <c r="P15247" s="49"/>
      <c r="Q15247" s="48"/>
    </row>
    <row r="15248" spans="16:17" x14ac:dyDescent="0.3">
      <c r="P15248" s="49"/>
      <c r="Q15248" s="48"/>
    </row>
    <row r="15249" spans="16:17" x14ac:dyDescent="0.3">
      <c r="P15249" s="49"/>
      <c r="Q15249" s="48"/>
    </row>
    <row r="15250" spans="16:17" x14ac:dyDescent="0.3">
      <c r="P15250" s="49"/>
      <c r="Q15250" s="48"/>
    </row>
    <row r="15251" spans="16:17" x14ac:dyDescent="0.3">
      <c r="P15251" s="49"/>
      <c r="Q15251" s="48"/>
    </row>
    <row r="15252" spans="16:17" x14ac:dyDescent="0.3">
      <c r="P15252" s="49"/>
      <c r="Q15252" s="48"/>
    </row>
    <row r="15253" spans="16:17" x14ac:dyDescent="0.3">
      <c r="P15253" s="49"/>
      <c r="Q15253" s="48"/>
    </row>
    <row r="15254" spans="16:17" x14ac:dyDescent="0.3">
      <c r="P15254" s="49"/>
      <c r="Q15254" s="48"/>
    </row>
    <row r="15255" spans="16:17" x14ac:dyDescent="0.3">
      <c r="P15255" s="49"/>
      <c r="Q15255" s="48"/>
    </row>
    <row r="15256" spans="16:17" x14ac:dyDescent="0.3">
      <c r="P15256" s="49"/>
      <c r="Q15256" s="48"/>
    </row>
    <row r="15257" spans="16:17" x14ac:dyDescent="0.3">
      <c r="P15257" s="49"/>
      <c r="Q15257" s="48"/>
    </row>
    <row r="15258" spans="16:17" x14ac:dyDescent="0.3">
      <c r="P15258" s="49"/>
      <c r="Q15258" s="48"/>
    </row>
    <row r="15259" spans="16:17" x14ac:dyDescent="0.3">
      <c r="P15259" s="49"/>
      <c r="Q15259" s="48"/>
    </row>
    <row r="15260" spans="16:17" x14ac:dyDescent="0.3">
      <c r="P15260" s="49"/>
      <c r="Q15260" s="48"/>
    </row>
    <row r="15261" spans="16:17" x14ac:dyDescent="0.3">
      <c r="P15261" s="49"/>
      <c r="Q15261" s="48"/>
    </row>
    <row r="15262" spans="16:17" x14ac:dyDescent="0.3">
      <c r="P15262" s="49"/>
      <c r="Q15262" s="48"/>
    </row>
    <row r="15263" spans="16:17" x14ac:dyDescent="0.3">
      <c r="P15263" s="49"/>
      <c r="Q15263" s="48"/>
    </row>
    <row r="15264" spans="16:17" x14ac:dyDescent="0.3">
      <c r="P15264" s="49"/>
      <c r="Q15264" s="48"/>
    </row>
    <row r="15265" spans="16:17" x14ac:dyDescent="0.3">
      <c r="P15265" s="49"/>
      <c r="Q15265" s="48"/>
    </row>
    <row r="15266" spans="16:17" x14ac:dyDescent="0.3">
      <c r="P15266" s="49"/>
      <c r="Q15266" s="48"/>
    </row>
    <row r="15267" spans="16:17" x14ac:dyDescent="0.3">
      <c r="P15267" s="49"/>
      <c r="Q15267" s="48"/>
    </row>
    <row r="15268" spans="16:17" x14ac:dyDescent="0.3">
      <c r="P15268" s="49"/>
      <c r="Q15268" s="48"/>
    </row>
    <row r="15269" spans="16:17" x14ac:dyDescent="0.3">
      <c r="P15269" s="49"/>
      <c r="Q15269" s="48"/>
    </row>
    <row r="15270" spans="16:17" x14ac:dyDescent="0.3">
      <c r="P15270" s="49"/>
      <c r="Q15270" s="48"/>
    </row>
    <row r="15271" spans="16:17" x14ac:dyDescent="0.3">
      <c r="P15271" s="49"/>
      <c r="Q15271" s="48"/>
    </row>
    <row r="15272" spans="16:17" x14ac:dyDescent="0.3">
      <c r="P15272" s="49"/>
      <c r="Q15272" s="48"/>
    </row>
    <row r="15273" spans="16:17" x14ac:dyDescent="0.3">
      <c r="P15273" s="49"/>
      <c r="Q15273" s="48"/>
    </row>
    <row r="15274" spans="16:17" x14ac:dyDescent="0.3">
      <c r="P15274" s="49"/>
      <c r="Q15274" s="48"/>
    </row>
    <row r="15275" spans="16:17" x14ac:dyDescent="0.3">
      <c r="P15275" s="49"/>
      <c r="Q15275" s="48"/>
    </row>
    <row r="15276" spans="16:17" x14ac:dyDescent="0.3">
      <c r="P15276" s="49"/>
      <c r="Q15276" s="48"/>
    </row>
    <row r="15277" spans="16:17" x14ac:dyDescent="0.3">
      <c r="P15277" s="49"/>
      <c r="Q15277" s="48"/>
    </row>
    <row r="15278" spans="16:17" x14ac:dyDescent="0.3">
      <c r="P15278" s="49"/>
      <c r="Q15278" s="48"/>
    </row>
    <row r="15279" spans="16:17" x14ac:dyDescent="0.3">
      <c r="P15279" s="49"/>
      <c r="Q15279" s="48"/>
    </row>
    <row r="15280" spans="16:17" x14ac:dyDescent="0.3">
      <c r="P15280" s="49"/>
      <c r="Q15280" s="48"/>
    </row>
    <row r="15281" spans="16:17" x14ac:dyDescent="0.3">
      <c r="P15281" s="49"/>
      <c r="Q15281" s="48"/>
    </row>
    <row r="15282" spans="16:17" x14ac:dyDescent="0.3">
      <c r="P15282" s="49"/>
      <c r="Q15282" s="48"/>
    </row>
    <row r="15283" spans="16:17" x14ac:dyDescent="0.3">
      <c r="P15283" s="49"/>
      <c r="Q15283" s="48"/>
    </row>
    <row r="15284" spans="16:17" x14ac:dyDescent="0.3">
      <c r="P15284" s="49"/>
      <c r="Q15284" s="48"/>
    </row>
    <row r="15285" spans="16:17" x14ac:dyDescent="0.3">
      <c r="P15285" s="49"/>
      <c r="Q15285" s="48"/>
    </row>
    <row r="15286" spans="16:17" x14ac:dyDescent="0.3">
      <c r="P15286" s="49"/>
      <c r="Q15286" s="48"/>
    </row>
    <row r="15287" spans="16:17" x14ac:dyDescent="0.3">
      <c r="P15287" s="49"/>
      <c r="Q15287" s="48"/>
    </row>
    <row r="15288" spans="16:17" x14ac:dyDescent="0.3">
      <c r="P15288" s="49"/>
      <c r="Q15288" s="48"/>
    </row>
    <row r="15289" spans="16:17" x14ac:dyDescent="0.3">
      <c r="P15289" s="49"/>
      <c r="Q15289" s="48"/>
    </row>
    <row r="15290" spans="16:17" x14ac:dyDescent="0.3">
      <c r="P15290" s="49"/>
      <c r="Q15290" s="48"/>
    </row>
    <row r="15291" spans="16:17" x14ac:dyDescent="0.3">
      <c r="P15291" s="49"/>
      <c r="Q15291" s="48"/>
    </row>
    <row r="15292" spans="16:17" x14ac:dyDescent="0.3">
      <c r="P15292" s="49"/>
      <c r="Q15292" s="48"/>
    </row>
    <row r="15293" spans="16:17" x14ac:dyDescent="0.3">
      <c r="P15293" s="49"/>
      <c r="Q15293" s="48"/>
    </row>
    <row r="15294" spans="16:17" x14ac:dyDescent="0.3">
      <c r="P15294" s="49"/>
      <c r="Q15294" s="48"/>
    </row>
    <row r="15295" spans="16:17" x14ac:dyDescent="0.3">
      <c r="P15295" s="49"/>
      <c r="Q15295" s="48"/>
    </row>
    <row r="15296" spans="16:17" x14ac:dyDescent="0.3">
      <c r="P15296" s="49"/>
      <c r="Q15296" s="48"/>
    </row>
    <row r="15297" spans="16:17" x14ac:dyDescent="0.3">
      <c r="P15297" s="49"/>
      <c r="Q15297" s="48"/>
    </row>
    <row r="15298" spans="16:17" x14ac:dyDescent="0.3">
      <c r="P15298" s="49"/>
      <c r="Q15298" s="48"/>
    </row>
    <row r="15299" spans="16:17" x14ac:dyDescent="0.3">
      <c r="P15299" s="49"/>
      <c r="Q15299" s="48"/>
    </row>
    <row r="15300" spans="16:17" x14ac:dyDescent="0.3">
      <c r="P15300" s="49"/>
      <c r="Q15300" s="48"/>
    </row>
    <row r="15301" spans="16:17" x14ac:dyDescent="0.3">
      <c r="P15301" s="49"/>
      <c r="Q15301" s="48"/>
    </row>
    <row r="15302" spans="16:17" x14ac:dyDescent="0.3">
      <c r="P15302" s="49"/>
      <c r="Q15302" s="48"/>
    </row>
    <row r="15303" spans="16:17" x14ac:dyDescent="0.3">
      <c r="P15303" s="49"/>
      <c r="Q15303" s="48"/>
    </row>
    <row r="15304" spans="16:17" x14ac:dyDescent="0.3">
      <c r="P15304" s="49"/>
      <c r="Q15304" s="48"/>
    </row>
    <row r="15305" spans="16:17" x14ac:dyDescent="0.3">
      <c r="P15305" s="49"/>
      <c r="Q15305" s="48"/>
    </row>
    <row r="15306" spans="16:17" x14ac:dyDescent="0.3">
      <c r="P15306" s="49"/>
      <c r="Q15306" s="48"/>
    </row>
    <row r="15307" spans="16:17" x14ac:dyDescent="0.3">
      <c r="P15307" s="49"/>
      <c r="Q15307" s="48"/>
    </row>
    <row r="15308" spans="16:17" x14ac:dyDescent="0.3">
      <c r="P15308" s="49"/>
      <c r="Q15308" s="48"/>
    </row>
    <row r="15309" spans="16:17" x14ac:dyDescent="0.3">
      <c r="P15309" s="49"/>
      <c r="Q15309" s="48"/>
    </row>
    <row r="15310" spans="16:17" x14ac:dyDescent="0.3">
      <c r="P15310" s="49"/>
      <c r="Q15310" s="48"/>
    </row>
    <row r="15311" spans="16:17" x14ac:dyDescent="0.3">
      <c r="P15311" s="49"/>
      <c r="Q15311" s="48"/>
    </row>
    <row r="15312" spans="16:17" x14ac:dyDescent="0.3">
      <c r="P15312" s="49"/>
      <c r="Q15312" s="48"/>
    </row>
    <row r="15313" spans="16:17" x14ac:dyDescent="0.3">
      <c r="P15313" s="49"/>
      <c r="Q15313" s="48"/>
    </row>
    <row r="15314" spans="16:17" x14ac:dyDescent="0.3">
      <c r="P15314" s="49"/>
      <c r="Q15314" s="48"/>
    </row>
    <row r="15315" spans="16:17" x14ac:dyDescent="0.3">
      <c r="P15315" s="49"/>
      <c r="Q15315" s="48"/>
    </row>
    <row r="15316" spans="16:17" x14ac:dyDescent="0.3">
      <c r="P15316" s="49"/>
      <c r="Q15316" s="48"/>
    </row>
    <row r="15317" spans="16:17" x14ac:dyDescent="0.3">
      <c r="P15317" s="49"/>
      <c r="Q15317" s="48"/>
    </row>
    <row r="15318" spans="16:17" x14ac:dyDescent="0.3">
      <c r="P15318" s="49"/>
      <c r="Q15318" s="48"/>
    </row>
    <row r="15319" spans="16:17" x14ac:dyDescent="0.3">
      <c r="P15319" s="49"/>
      <c r="Q15319" s="48"/>
    </row>
    <row r="15320" spans="16:17" x14ac:dyDescent="0.3">
      <c r="P15320" s="49"/>
      <c r="Q15320" s="48"/>
    </row>
    <row r="15321" spans="16:17" x14ac:dyDescent="0.3">
      <c r="P15321" s="49"/>
      <c r="Q15321" s="48"/>
    </row>
    <row r="15322" spans="16:17" x14ac:dyDescent="0.3">
      <c r="P15322" s="49"/>
      <c r="Q15322" s="48"/>
    </row>
    <row r="15323" spans="16:17" x14ac:dyDescent="0.3">
      <c r="P15323" s="49"/>
      <c r="Q15323" s="48"/>
    </row>
    <row r="15324" spans="16:17" x14ac:dyDescent="0.3">
      <c r="P15324" s="49"/>
      <c r="Q15324" s="48"/>
    </row>
    <row r="15325" spans="16:17" x14ac:dyDescent="0.3">
      <c r="P15325" s="49"/>
      <c r="Q15325" s="48"/>
    </row>
    <row r="15326" spans="16:17" x14ac:dyDescent="0.3">
      <c r="P15326" s="49"/>
      <c r="Q15326" s="48"/>
    </row>
    <row r="15327" spans="16:17" x14ac:dyDescent="0.3">
      <c r="P15327" s="49"/>
      <c r="Q15327" s="48"/>
    </row>
    <row r="15328" spans="16:17" x14ac:dyDescent="0.3">
      <c r="P15328" s="49"/>
      <c r="Q15328" s="48"/>
    </row>
    <row r="15329" spans="16:17" x14ac:dyDescent="0.3">
      <c r="P15329" s="49"/>
      <c r="Q15329" s="48"/>
    </row>
    <row r="15330" spans="16:17" x14ac:dyDescent="0.3">
      <c r="P15330" s="49"/>
      <c r="Q15330" s="48"/>
    </row>
    <row r="15331" spans="16:17" x14ac:dyDescent="0.3">
      <c r="P15331" s="49"/>
      <c r="Q15331" s="48"/>
    </row>
    <row r="15332" spans="16:17" x14ac:dyDescent="0.3">
      <c r="P15332" s="49"/>
      <c r="Q15332" s="48"/>
    </row>
    <row r="15333" spans="16:17" x14ac:dyDescent="0.3">
      <c r="P15333" s="49"/>
      <c r="Q15333" s="48"/>
    </row>
    <row r="15334" spans="16:17" x14ac:dyDescent="0.3">
      <c r="P15334" s="49"/>
      <c r="Q15334" s="48"/>
    </row>
    <row r="15335" spans="16:17" x14ac:dyDescent="0.3">
      <c r="P15335" s="49"/>
      <c r="Q15335" s="48"/>
    </row>
    <row r="15336" spans="16:17" x14ac:dyDescent="0.3">
      <c r="P15336" s="49"/>
      <c r="Q15336" s="48"/>
    </row>
    <row r="15337" spans="16:17" x14ac:dyDescent="0.3">
      <c r="P15337" s="49"/>
      <c r="Q15337" s="48"/>
    </row>
    <row r="15338" spans="16:17" x14ac:dyDescent="0.3">
      <c r="P15338" s="49"/>
      <c r="Q15338" s="48"/>
    </row>
    <row r="15339" spans="16:17" x14ac:dyDescent="0.3">
      <c r="P15339" s="49"/>
      <c r="Q15339" s="48"/>
    </row>
    <row r="15340" spans="16:17" x14ac:dyDescent="0.3">
      <c r="P15340" s="49"/>
      <c r="Q15340" s="48"/>
    </row>
    <row r="15341" spans="16:17" x14ac:dyDescent="0.3">
      <c r="P15341" s="49"/>
      <c r="Q15341" s="48"/>
    </row>
    <row r="15342" spans="16:17" x14ac:dyDescent="0.3">
      <c r="P15342" s="49"/>
      <c r="Q15342" s="48"/>
    </row>
    <row r="15343" spans="16:17" x14ac:dyDescent="0.3">
      <c r="P15343" s="49"/>
      <c r="Q15343" s="48"/>
    </row>
    <row r="15344" spans="16:17" x14ac:dyDescent="0.3">
      <c r="P15344" s="49"/>
      <c r="Q15344" s="48"/>
    </row>
    <row r="15345" spans="16:17" x14ac:dyDescent="0.3">
      <c r="P15345" s="49"/>
      <c r="Q15345" s="48"/>
    </row>
    <row r="15346" spans="16:17" x14ac:dyDescent="0.3">
      <c r="P15346" s="49"/>
      <c r="Q15346" s="48"/>
    </row>
    <row r="15347" spans="16:17" x14ac:dyDescent="0.3">
      <c r="P15347" s="49"/>
      <c r="Q15347" s="48"/>
    </row>
    <row r="15348" spans="16:17" x14ac:dyDescent="0.3">
      <c r="P15348" s="49"/>
      <c r="Q15348" s="48"/>
    </row>
    <row r="15349" spans="16:17" x14ac:dyDescent="0.3">
      <c r="P15349" s="49"/>
      <c r="Q15349" s="48"/>
    </row>
    <row r="15350" spans="16:17" x14ac:dyDescent="0.3">
      <c r="P15350" s="49"/>
      <c r="Q15350" s="48"/>
    </row>
    <row r="15351" spans="16:17" x14ac:dyDescent="0.3">
      <c r="P15351" s="49"/>
      <c r="Q15351" s="48"/>
    </row>
    <row r="15352" spans="16:17" x14ac:dyDescent="0.3">
      <c r="P15352" s="49"/>
      <c r="Q15352" s="48"/>
    </row>
    <row r="15353" spans="16:17" x14ac:dyDescent="0.3">
      <c r="P15353" s="49"/>
      <c r="Q15353" s="48"/>
    </row>
    <row r="15354" spans="16:17" x14ac:dyDescent="0.3">
      <c r="P15354" s="49"/>
      <c r="Q15354" s="48"/>
    </row>
    <row r="15355" spans="16:17" x14ac:dyDescent="0.3">
      <c r="P15355" s="49"/>
      <c r="Q15355" s="48"/>
    </row>
    <row r="15356" spans="16:17" x14ac:dyDescent="0.3">
      <c r="P15356" s="49"/>
      <c r="Q15356" s="48"/>
    </row>
    <row r="15357" spans="16:17" x14ac:dyDescent="0.3">
      <c r="P15357" s="49"/>
      <c r="Q15357" s="48"/>
    </row>
    <row r="15358" spans="16:17" x14ac:dyDescent="0.3">
      <c r="P15358" s="49"/>
      <c r="Q15358" s="48"/>
    </row>
    <row r="15359" spans="16:17" x14ac:dyDescent="0.3">
      <c r="P15359" s="49"/>
      <c r="Q15359" s="48"/>
    </row>
    <row r="15360" spans="16:17" x14ac:dyDescent="0.3">
      <c r="P15360" s="49"/>
      <c r="Q15360" s="48"/>
    </row>
    <row r="15361" spans="16:17" x14ac:dyDescent="0.3">
      <c r="P15361" s="49"/>
      <c r="Q15361" s="48"/>
    </row>
    <row r="15362" spans="16:17" x14ac:dyDescent="0.3">
      <c r="P15362" s="49"/>
      <c r="Q15362" s="48"/>
    </row>
    <row r="15363" spans="16:17" x14ac:dyDescent="0.3">
      <c r="P15363" s="49"/>
      <c r="Q15363" s="48"/>
    </row>
    <row r="15364" spans="16:17" x14ac:dyDescent="0.3">
      <c r="P15364" s="49"/>
      <c r="Q15364" s="48"/>
    </row>
    <row r="15365" spans="16:17" x14ac:dyDescent="0.3">
      <c r="P15365" s="49"/>
      <c r="Q15365" s="48"/>
    </row>
    <row r="15366" spans="16:17" x14ac:dyDescent="0.3">
      <c r="P15366" s="49"/>
      <c r="Q15366" s="48"/>
    </row>
    <row r="15367" spans="16:17" x14ac:dyDescent="0.3">
      <c r="P15367" s="49"/>
      <c r="Q15367" s="48"/>
    </row>
    <row r="15368" spans="16:17" x14ac:dyDescent="0.3">
      <c r="P15368" s="49"/>
      <c r="Q15368" s="48"/>
    </row>
    <row r="15369" spans="16:17" x14ac:dyDescent="0.3">
      <c r="P15369" s="49"/>
      <c r="Q15369" s="48"/>
    </row>
    <row r="15370" spans="16:17" x14ac:dyDescent="0.3">
      <c r="P15370" s="49"/>
      <c r="Q15370" s="48"/>
    </row>
    <row r="15371" spans="16:17" x14ac:dyDescent="0.3">
      <c r="P15371" s="49"/>
      <c r="Q15371" s="48"/>
    </row>
    <row r="15372" spans="16:17" x14ac:dyDescent="0.3">
      <c r="P15372" s="49"/>
      <c r="Q15372" s="48"/>
    </row>
    <row r="15373" spans="16:17" x14ac:dyDescent="0.3">
      <c r="P15373" s="49"/>
      <c r="Q15373" s="48"/>
    </row>
    <row r="15374" spans="16:17" x14ac:dyDescent="0.3">
      <c r="P15374" s="49"/>
      <c r="Q15374" s="48"/>
    </row>
    <row r="15375" spans="16:17" x14ac:dyDescent="0.3">
      <c r="P15375" s="49"/>
      <c r="Q15375" s="48"/>
    </row>
    <row r="15376" spans="16:17" x14ac:dyDescent="0.3">
      <c r="P15376" s="49"/>
      <c r="Q15376" s="48"/>
    </row>
    <row r="15377" spans="16:17" x14ac:dyDescent="0.3">
      <c r="P15377" s="49"/>
      <c r="Q15377" s="48"/>
    </row>
    <row r="15378" spans="16:17" x14ac:dyDescent="0.3">
      <c r="P15378" s="49"/>
      <c r="Q15378" s="48"/>
    </row>
    <row r="15379" spans="16:17" x14ac:dyDescent="0.3">
      <c r="P15379" s="49"/>
      <c r="Q15379" s="48"/>
    </row>
    <row r="15380" spans="16:17" x14ac:dyDescent="0.3">
      <c r="P15380" s="49"/>
      <c r="Q15380" s="48"/>
    </row>
    <row r="15381" spans="16:17" x14ac:dyDescent="0.3">
      <c r="P15381" s="49"/>
      <c r="Q15381" s="48"/>
    </row>
    <row r="15382" spans="16:17" x14ac:dyDescent="0.3">
      <c r="P15382" s="49"/>
      <c r="Q15382" s="48"/>
    </row>
    <row r="15383" spans="16:17" x14ac:dyDescent="0.3">
      <c r="P15383" s="49"/>
      <c r="Q15383" s="48"/>
    </row>
    <row r="15384" spans="16:17" x14ac:dyDescent="0.3">
      <c r="P15384" s="49"/>
      <c r="Q15384" s="48"/>
    </row>
    <row r="15385" spans="16:17" x14ac:dyDescent="0.3">
      <c r="P15385" s="49"/>
      <c r="Q15385" s="48"/>
    </row>
    <row r="15386" spans="16:17" x14ac:dyDescent="0.3">
      <c r="P15386" s="49"/>
      <c r="Q15386" s="48"/>
    </row>
    <row r="15387" spans="16:17" x14ac:dyDescent="0.3">
      <c r="P15387" s="49"/>
      <c r="Q15387" s="48"/>
    </row>
    <row r="15388" spans="16:17" x14ac:dyDescent="0.3">
      <c r="P15388" s="49"/>
      <c r="Q15388" s="48"/>
    </row>
    <row r="15389" spans="16:17" x14ac:dyDescent="0.3">
      <c r="P15389" s="49"/>
      <c r="Q15389" s="48"/>
    </row>
    <row r="15390" spans="16:17" x14ac:dyDescent="0.3">
      <c r="P15390" s="49"/>
      <c r="Q15390" s="48"/>
    </row>
    <row r="15391" spans="16:17" x14ac:dyDescent="0.3">
      <c r="P15391" s="49"/>
      <c r="Q15391" s="48"/>
    </row>
    <row r="15392" spans="16:17" x14ac:dyDescent="0.3">
      <c r="P15392" s="49"/>
      <c r="Q15392" s="48"/>
    </row>
    <row r="15393" spans="16:17" x14ac:dyDescent="0.3">
      <c r="P15393" s="49"/>
      <c r="Q15393" s="48"/>
    </row>
    <row r="15394" spans="16:17" x14ac:dyDescent="0.3">
      <c r="P15394" s="49"/>
      <c r="Q15394" s="48"/>
    </row>
    <row r="15395" spans="16:17" x14ac:dyDescent="0.3">
      <c r="P15395" s="49"/>
      <c r="Q15395" s="48"/>
    </row>
    <row r="15396" spans="16:17" x14ac:dyDescent="0.3">
      <c r="P15396" s="49"/>
      <c r="Q15396" s="48"/>
    </row>
    <row r="15397" spans="16:17" x14ac:dyDescent="0.3">
      <c r="P15397" s="49"/>
      <c r="Q15397" s="48"/>
    </row>
    <row r="15398" spans="16:17" x14ac:dyDescent="0.3">
      <c r="P15398" s="49"/>
      <c r="Q15398" s="48"/>
    </row>
    <row r="15399" spans="16:17" x14ac:dyDescent="0.3">
      <c r="P15399" s="49"/>
      <c r="Q15399" s="48"/>
    </row>
    <row r="15400" spans="16:17" x14ac:dyDescent="0.3">
      <c r="P15400" s="49"/>
      <c r="Q15400" s="48"/>
    </row>
    <row r="15401" spans="16:17" x14ac:dyDescent="0.3">
      <c r="P15401" s="49"/>
      <c r="Q15401" s="48"/>
    </row>
    <row r="15402" spans="16:17" x14ac:dyDescent="0.3">
      <c r="P15402" s="49"/>
      <c r="Q15402" s="48"/>
    </row>
    <row r="15403" spans="16:17" x14ac:dyDescent="0.3">
      <c r="P15403" s="49"/>
      <c r="Q15403" s="48"/>
    </row>
    <row r="15404" spans="16:17" x14ac:dyDescent="0.3">
      <c r="P15404" s="49"/>
      <c r="Q15404" s="48"/>
    </row>
    <row r="15405" spans="16:17" x14ac:dyDescent="0.3">
      <c r="P15405" s="49"/>
      <c r="Q15405" s="48"/>
    </row>
    <row r="15406" spans="16:17" x14ac:dyDescent="0.3">
      <c r="P15406" s="49"/>
      <c r="Q15406" s="48"/>
    </row>
    <row r="15407" spans="16:17" x14ac:dyDescent="0.3">
      <c r="P15407" s="49"/>
      <c r="Q15407" s="48"/>
    </row>
    <row r="15408" spans="16:17" x14ac:dyDescent="0.3">
      <c r="P15408" s="49"/>
      <c r="Q15408" s="48"/>
    </row>
    <row r="15409" spans="16:17" x14ac:dyDescent="0.3">
      <c r="P15409" s="49"/>
      <c r="Q15409" s="48"/>
    </row>
    <row r="15410" spans="16:17" x14ac:dyDescent="0.3">
      <c r="P15410" s="49"/>
      <c r="Q15410" s="48"/>
    </row>
    <row r="15411" spans="16:17" x14ac:dyDescent="0.3">
      <c r="P15411" s="49"/>
      <c r="Q15411" s="48"/>
    </row>
    <row r="15412" spans="16:17" x14ac:dyDescent="0.3">
      <c r="P15412" s="49"/>
      <c r="Q15412" s="48"/>
    </row>
    <row r="15413" spans="16:17" x14ac:dyDescent="0.3">
      <c r="P15413" s="49"/>
      <c r="Q15413" s="48"/>
    </row>
    <row r="15414" spans="16:17" x14ac:dyDescent="0.3">
      <c r="P15414" s="49"/>
      <c r="Q15414" s="48"/>
    </row>
    <row r="15415" spans="16:17" x14ac:dyDescent="0.3">
      <c r="P15415" s="49"/>
      <c r="Q15415" s="48"/>
    </row>
    <row r="15416" spans="16:17" x14ac:dyDescent="0.3">
      <c r="P15416" s="49"/>
      <c r="Q15416" s="48"/>
    </row>
    <row r="15417" spans="16:17" x14ac:dyDescent="0.3">
      <c r="P15417" s="49"/>
      <c r="Q15417" s="48"/>
    </row>
    <row r="15418" spans="16:17" x14ac:dyDescent="0.3">
      <c r="P15418" s="49"/>
      <c r="Q15418" s="48"/>
    </row>
    <row r="15419" spans="16:17" x14ac:dyDescent="0.3">
      <c r="P15419" s="49"/>
      <c r="Q15419" s="48"/>
    </row>
    <row r="15420" spans="16:17" x14ac:dyDescent="0.3">
      <c r="P15420" s="49"/>
      <c r="Q15420" s="48"/>
    </row>
    <row r="15421" spans="16:17" x14ac:dyDescent="0.3">
      <c r="P15421" s="49"/>
      <c r="Q15421" s="48"/>
    </row>
    <row r="15422" spans="16:17" x14ac:dyDescent="0.3">
      <c r="P15422" s="49"/>
      <c r="Q15422" s="48"/>
    </row>
    <row r="15423" spans="16:17" x14ac:dyDescent="0.3">
      <c r="P15423" s="49"/>
      <c r="Q15423" s="48"/>
    </row>
    <row r="15424" spans="16:17" x14ac:dyDescent="0.3">
      <c r="P15424" s="49"/>
      <c r="Q15424" s="48"/>
    </row>
    <row r="15425" spans="16:17" x14ac:dyDescent="0.3">
      <c r="P15425" s="49"/>
      <c r="Q15425" s="48"/>
    </row>
    <row r="15426" spans="16:17" x14ac:dyDescent="0.3">
      <c r="P15426" s="49"/>
      <c r="Q15426" s="48"/>
    </row>
    <row r="15427" spans="16:17" x14ac:dyDescent="0.3">
      <c r="P15427" s="49"/>
      <c r="Q15427" s="48"/>
    </row>
    <row r="15428" spans="16:17" x14ac:dyDescent="0.3">
      <c r="P15428" s="49"/>
      <c r="Q15428" s="48"/>
    </row>
    <row r="15429" spans="16:17" x14ac:dyDescent="0.3">
      <c r="P15429" s="49"/>
      <c r="Q15429" s="48"/>
    </row>
    <row r="15430" spans="16:17" x14ac:dyDescent="0.3">
      <c r="P15430" s="49"/>
      <c r="Q15430" s="48"/>
    </row>
    <row r="15431" spans="16:17" x14ac:dyDescent="0.3">
      <c r="P15431" s="49"/>
      <c r="Q15431" s="48"/>
    </row>
    <row r="15432" spans="16:17" x14ac:dyDescent="0.3">
      <c r="P15432" s="49"/>
      <c r="Q15432" s="48"/>
    </row>
    <row r="15433" spans="16:17" x14ac:dyDescent="0.3">
      <c r="P15433" s="49"/>
      <c r="Q15433" s="48"/>
    </row>
    <row r="15434" spans="16:17" x14ac:dyDescent="0.3">
      <c r="P15434" s="49"/>
      <c r="Q15434" s="48"/>
    </row>
    <row r="15435" spans="16:17" x14ac:dyDescent="0.3">
      <c r="P15435" s="49"/>
      <c r="Q15435" s="48"/>
    </row>
    <row r="15436" spans="16:17" x14ac:dyDescent="0.3">
      <c r="P15436" s="49"/>
      <c r="Q15436" s="48"/>
    </row>
    <row r="15437" spans="16:17" x14ac:dyDescent="0.3">
      <c r="P15437" s="49"/>
      <c r="Q15437" s="48"/>
    </row>
    <row r="15438" spans="16:17" x14ac:dyDescent="0.3">
      <c r="P15438" s="49"/>
      <c r="Q15438" s="48"/>
    </row>
    <row r="15439" spans="16:17" x14ac:dyDescent="0.3">
      <c r="P15439" s="49"/>
      <c r="Q15439" s="48"/>
    </row>
    <row r="15440" spans="16:17" x14ac:dyDescent="0.3">
      <c r="P15440" s="49"/>
      <c r="Q15440" s="48"/>
    </row>
    <row r="15441" spans="16:17" x14ac:dyDescent="0.3">
      <c r="P15441" s="49"/>
      <c r="Q15441" s="48"/>
    </row>
    <row r="15442" spans="16:17" x14ac:dyDescent="0.3">
      <c r="P15442" s="49"/>
      <c r="Q15442" s="48"/>
    </row>
    <row r="15443" spans="16:17" x14ac:dyDescent="0.3">
      <c r="P15443" s="49"/>
      <c r="Q15443" s="48"/>
    </row>
    <row r="15444" spans="16:17" x14ac:dyDescent="0.3">
      <c r="P15444" s="49"/>
      <c r="Q15444" s="48"/>
    </row>
    <row r="15445" spans="16:17" x14ac:dyDescent="0.3">
      <c r="P15445" s="49"/>
      <c r="Q15445" s="48"/>
    </row>
    <row r="15446" spans="16:17" x14ac:dyDescent="0.3">
      <c r="P15446" s="49"/>
      <c r="Q15446" s="48"/>
    </row>
    <row r="15447" spans="16:17" x14ac:dyDescent="0.3">
      <c r="P15447" s="49"/>
      <c r="Q15447" s="48"/>
    </row>
    <row r="15448" spans="16:17" x14ac:dyDescent="0.3">
      <c r="P15448" s="49"/>
      <c r="Q15448" s="48"/>
    </row>
    <row r="15449" spans="16:17" x14ac:dyDescent="0.3">
      <c r="P15449" s="49"/>
      <c r="Q15449" s="48"/>
    </row>
    <row r="15450" spans="16:17" x14ac:dyDescent="0.3">
      <c r="P15450" s="49"/>
      <c r="Q15450" s="48"/>
    </row>
    <row r="15451" spans="16:17" x14ac:dyDescent="0.3">
      <c r="P15451" s="49"/>
      <c r="Q15451" s="48"/>
    </row>
    <row r="15452" spans="16:17" x14ac:dyDescent="0.3">
      <c r="P15452" s="49"/>
      <c r="Q15452" s="48"/>
    </row>
    <row r="15453" spans="16:17" x14ac:dyDescent="0.3">
      <c r="P15453" s="49"/>
      <c r="Q15453" s="48"/>
    </row>
    <row r="15454" spans="16:17" x14ac:dyDescent="0.3">
      <c r="P15454" s="49"/>
      <c r="Q15454" s="48"/>
    </row>
    <row r="15455" spans="16:17" x14ac:dyDescent="0.3">
      <c r="P15455" s="49"/>
      <c r="Q15455" s="48"/>
    </row>
    <row r="15456" spans="16:17" x14ac:dyDescent="0.3">
      <c r="P15456" s="49"/>
      <c r="Q15456" s="48"/>
    </row>
    <row r="15457" spans="16:17" x14ac:dyDescent="0.3">
      <c r="P15457" s="49"/>
      <c r="Q15457" s="48"/>
    </row>
    <row r="15458" spans="16:17" x14ac:dyDescent="0.3">
      <c r="P15458" s="49"/>
      <c r="Q15458" s="48"/>
    </row>
    <row r="15459" spans="16:17" x14ac:dyDescent="0.3">
      <c r="P15459" s="49"/>
      <c r="Q15459" s="48"/>
    </row>
    <row r="15460" spans="16:17" x14ac:dyDescent="0.3">
      <c r="P15460" s="49"/>
      <c r="Q15460" s="48"/>
    </row>
    <row r="15461" spans="16:17" x14ac:dyDescent="0.3">
      <c r="P15461" s="49"/>
      <c r="Q15461" s="48"/>
    </row>
    <row r="15462" spans="16:17" x14ac:dyDescent="0.3">
      <c r="P15462" s="49"/>
      <c r="Q15462" s="48"/>
    </row>
    <row r="15463" spans="16:17" x14ac:dyDescent="0.3">
      <c r="P15463" s="49"/>
      <c r="Q15463" s="48"/>
    </row>
    <row r="15464" spans="16:17" x14ac:dyDescent="0.3">
      <c r="P15464" s="49"/>
      <c r="Q15464" s="48"/>
    </row>
    <row r="15465" spans="16:17" x14ac:dyDescent="0.3">
      <c r="P15465" s="49"/>
      <c r="Q15465" s="48"/>
    </row>
    <row r="15466" spans="16:17" x14ac:dyDescent="0.3">
      <c r="P15466" s="49"/>
      <c r="Q15466" s="48"/>
    </row>
    <row r="15467" spans="16:17" x14ac:dyDescent="0.3">
      <c r="P15467" s="49"/>
      <c r="Q15467" s="48"/>
    </row>
    <row r="15468" spans="16:17" x14ac:dyDescent="0.3">
      <c r="P15468" s="49"/>
      <c r="Q15468" s="48"/>
    </row>
    <row r="15469" spans="16:17" x14ac:dyDescent="0.3">
      <c r="P15469" s="49"/>
      <c r="Q15469" s="48"/>
    </row>
    <row r="15470" spans="16:17" x14ac:dyDescent="0.3">
      <c r="P15470" s="49"/>
      <c r="Q15470" s="48"/>
    </row>
    <row r="15471" spans="16:17" x14ac:dyDescent="0.3">
      <c r="P15471" s="49"/>
      <c r="Q15471" s="48"/>
    </row>
    <row r="15472" spans="16:17" x14ac:dyDescent="0.3">
      <c r="P15472" s="49"/>
      <c r="Q15472" s="48"/>
    </row>
    <row r="15473" spans="16:17" x14ac:dyDescent="0.3">
      <c r="P15473" s="49"/>
      <c r="Q15473" s="48"/>
    </row>
    <row r="15474" spans="16:17" x14ac:dyDescent="0.3">
      <c r="P15474" s="49"/>
      <c r="Q15474" s="48"/>
    </row>
    <row r="15475" spans="16:17" x14ac:dyDescent="0.3">
      <c r="P15475" s="49"/>
      <c r="Q15475" s="48"/>
    </row>
    <row r="15476" spans="16:17" x14ac:dyDescent="0.3">
      <c r="P15476" s="49"/>
      <c r="Q15476" s="48"/>
    </row>
    <row r="15477" spans="16:17" x14ac:dyDescent="0.3">
      <c r="P15477" s="49"/>
      <c r="Q15477" s="48"/>
    </row>
    <row r="15478" spans="16:17" x14ac:dyDescent="0.3">
      <c r="P15478" s="49"/>
      <c r="Q15478" s="48"/>
    </row>
    <row r="15479" spans="16:17" x14ac:dyDescent="0.3">
      <c r="P15479" s="49"/>
      <c r="Q15479" s="48"/>
    </row>
    <row r="15480" spans="16:17" x14ac:dyDescent="0.3">
      <c r="P15480" s="49"/>
      <c r="Q15480" s="48"/>
    </row>
    <row r="15481" spans="16:17" x14ac:dyDescent="0.3">
      <c r="P15481" s="49"/>
      <c r="Q15481" s="48"/>
    </row>
    <row r="15482" spans="16:17" x14ac:dyDescent="0.3">
      <c r="P15482" s="49"/>
      <c r="Q15482" s="48"/>
    </row>
    <row r="15483" spans="16:17" x14ac:dyDescent="0.3">
      <c r="P15483" s="49"/>
      <c r="Q15483" s="48"/>
    </row>
    <row r="15484" spans="16:17" x14ac:dyDescent="0.3">
      <c r="P15484" s="49"/>
      <c r="Q15484" s="48"/>
    </row>
    <row r="15485" spans="16:17" x14ac:dyDescent="0.3">
      <c r="P15485" s="49"/>
      <c r="Q15485" s="48"/>
    </row>
    <row r="15486" spans="16:17" x14ac:dyDescent="0.3">
      <c r="P15486" s="49"/>
      <c r="Q15486" s="48"/>
    </row>
    <row r="15487" spans="16:17" x14ac:dyDescent="0.3">
      <c r="P15487" s="49"/>
      <c r="Q15487" s="48"/>
    </row>
    <row r="15488" spans="16:17" x14ac:dyDescent="0.3">
      <c r="P15488" s="49"/>
      <c r="Q15488" s="48"/>
    </row>
    <row r="15489" spans="16:17" x14ac:dyDescent="0.3">
      <c r="P15489" s="49"/>
      <c r="Q15489" s="48"/>
    </row>
    <row r="15490" spans="16:17" x14ac:dyDescent="0.3">
      <c r="P15490" s="49"/>
      <c r="Q15490" s="48"/>
    </row>
    <row r="15491" spans="16:17" x14ac:dyDescent="0.3">
      <c r="P15491" s="49"/>
      <c r="Q15491" s="48"/>
    </row>
    <row r="15492" spans="16:17" x14ac:dyDescent="0.3">
      <c r="P15492" s="49"/>
      <c r="Q15492" s="48"/>
    </row>
    <row r="15493" spans="16:17" x14ac:dyDescent="0.3">
      <c r="P15493" s="49"/>
      <c r="Q15493" s="48"/>
    </row>
    <row r="15494" spans="16:17" x14ac:dyDescent="0.3">
      <c r="P15494" s="49"/>
      <c r="Q15494" s="48"/>
    </row>
    <row r="15495" spans="16:17" x14ac:dyDescent="0.3">
      <c r="P15495" s="49"/>
      <c r="Q15495" s="48"/>
    </row>
    <row r="15496" spans="16:17" x14ac:dyDescent="0.3">
      <c r="P15496" s="49"/>
      <c r="Q15496" s="48"/>
    </row>
    <row r="15497" spans="16:17" x14ac:dyDescent="0.3">
      <c r="P15497" s="49"/>
      <c r="Q15497" s="48"/>
    </row>
    <row r="15498" spans="16:17" x14ac:dyDescent="0.3">
      <c r="P15498" s="49"/>
      <c r="Q15498" s="48"/>
    </row>
    <row r="15499" spans="16:17" x14ac:dyDescent="0.3">
      <c r="P15499" s="49"/>
      <c r="Q15499" s="48"/>
    </row>
    <row r="15500" spans="16:17" x14ac:dyDescent="0.3">
      <c r="P15500" s="49"/>
      <c r="Q15500" s="48"/>
    </row>
    <row r="15501" spans="16:17" x14ac:dyDescent="0.3">
      <c r="P15501" s="49"/>
      <c r="Q15501" s="48"/>
    </row>
    <row r="15502" spans="16:17" x14ac:dyDescent="0.3">
      <c r="P15502" s="49"/>
      <c r="Q15502" s="48"/>
    </row>
    <row r="15503" spans="16:17" x14ac:dyDescent="0.3">
      <c r="P15503" s="49"/>
      <c r="Q15503" s="48"/>
    </row>
    <row r="15504" spans="16:17" x14ac:dyDescent="0.3">
      <c r="P15504" s="49"/>
      <c r="Q15504" s="48"/>
    </row>
    <row r="15505" spans="16:17" x14ac:dyDescent="0.3">
      <c r="P15505" s="49"/>
      <c r="Q15505" s="48"/>
    </row>
    <row r="15506" spans="16:17" x14ac:dyDescent="0.3">
      <c r="P15506" s="49"/>
      <c r="Q15506" s="48"/>
    </row>
    <row r="15507" spans="16:17" x14ac:dyDescent="0.3">
      <c r="P15507" s="49"/>
      <c r="Q15507" s="48"/>
    </row>
    <row r="15508" spans="16:17" x14ac:dyDescent="0.3">
      <c r="P15508" s="49"/>
      <c r="Q15508" s="48"/>
    </row>
    <row r="15509" spans="16:17" x14ac:dyDescent="0.3">
      <c r="P15509" s="49"/>
      <c r="Q15509" s="48"/>
    </row>
    <row r="15510" spans="16:17" x14ac:dyDescent="0.3">
      <c r="P15510" s="49"/>
      <c r="Q15510" s="48"/>
    </row>
    <row r="15511" spans="16:17" x14ac:dyDescent="0.3">
      <c r="P15511" s="49"/>
      <c r="Q15511" s="48"/>
    </row>
    <row r="15512" spans="16:17" x14ac:dyDescent="0.3">
      <c r="P15512" s="49"/>
      <c r="Q15512" s="48"/>
    </row>
    <row r="15513" spans="16:17" x14ac:dyDescent="0.3">
      <c r="P15513" s="49"/>
      <c r="Q15513" s="48"/>
    </row>
    <row r="15514" spans="16:17" x14ac:dyDescent="0.3">
      <c r="P15514" s="49"/>
      <c r="Q15514" s="48"/>
    </row>
    <row r="15515" spans="16:17" x14ac:dyDescent="0.3">
      <c r="P15515" s="49"/>
      <c r="Q15515" s="48"/>
    </row>
    <row r="15516" spans="16:17" x14ac:dyDescent="0.3">
      <c r="P15516" s="49"/>
      <c r="Q15516" s="48"/>
    </row>
    <row r="15517" spans="16:17" x14ac:dyDescent="0.3">
      <c r="P15517" s="49"/>
      <c r="Q15517" s="48"/>
    </row>
    <row r="15518" spans="16:17" x14ac:dyDescent="0.3">
      <c r="P15518" s="49"/>
      <c r="Q15518" s="48"/>
    </row>
    <row r="15519" spans="16:17" x14ac:dyDescent="0.3">
      <c r="P15519" s="49"/>
      <c r="Q15519" s="48"/>
    </row>
    <row r="15520" spans="16:17" x14ac:dyDescent="0.3">
      <c r="P15520" s="49"/>
      <c r="Q15520" s="48"/>
    </row>
    <row r="15521" spans="16:17" x14ac:dyDescent="0.3">
      <c r="P15521" s="49"/>
      <c r="Q15521" s="48"/>
    </row>
    <row r="15522" spans="16:17" x14ac:dyDescent="0.3">
      <c r="P15522" s="49"/>
      <c r="Q15522" s="48"/>
    </row>
    <row r="15523" spans="16:17" x14ac:dyDescent="0.3">
      <c r="P15523" s="49"/>
      <c r="Q15523" s="48"/>
    </row>
    <row r="15524" spans="16:17" x14ac:dyDescent="0.3">
      <c r="P15524" s="49"/>
      <c r="Q15524" s="48"/>
    </row>
    <row r="15525" spans="16:17" x14ac:dyDescent="0.3">
      <c r="P15525" s="49"/>
      <c r="Q15525" s="48"/>
    </row>
    <row r="15526" spans="16:17" x14ac:dyDescent="0.3">
      <c r="P15526" s="49"/>
      <c r="Q15526" s="48"/>
    </row>
    <row r="15527" spans="16:17" x14ac:dyDescent="0.3">
      <c r="P15527" s="49"/>
      <c r="Q15527" s="48"/>
    </row>
    <row r="15528" spans="16:17" x14ac:dyDescent="0.3">
      <c r="P15528" s="49"/>
      <c r="Q15528" s="48"/>
    </row>
    <row r="15529" spans="16:17" x14ac:dyDescent="0.3">
      <c r="P15529" s="49"/>
      <c r="Q15529" s="48"/>
    </row>
    <row r="15530" spans="16:17" x14ac:dyDescent="0.3">
      <c r="P15530" s="49"/>
      <c r="Q15530" s="48"/>
    </row>
    <row r="15531" spans="16:17" x14ac:dyDescent="0.3">
      <c r="P15531" s="49"/>
      <c r="Q15531" s="48"/>
    </row>
    <row r="15532" spans="16:17" x14ac:dyDescent="0.3">
      <c r="P15532" s="49"/>
      <c r="Q15532" s="48"/>
    </row>
    <row r="15533" spans="16:17" x14ac:dyDescent="0.3">
      <c r="P15533" s="49"/>
      <c r="Q15533" s="48"/>
    </row>
    <row r="15534" spans="16:17" x14ac:dyDescent="0.3">
      <c r="P15534" s="49"/>
      <c r="Q15534" s="48"/>
    </row>
    <row r="15535" spans="16:17" x14ac:dyDescent="0.3">
      <c r="P15535" s="49"/>
      <c r="Q15535" s="48"/>
    </row>
    <row r="15536" spans="16:17" x14ac:dyDescent="0.3">
      <c r="P15536" s="49"/>
      <c r="Q15536" s="48"/>
    </row>
    <row r="15537" spans="16:17" x14ac:dyDescent="0.3">
      <c r="P15537" s="49"/>
      <c r="Q15537" s="48"/>
    </row>
    <row r="15538" spans="16:17" x14ac:dyDescent="0.3">
      <c r="P15538" s="49"/>
      <c r="Q15538" s="48"/>
    </row>
    <row r="15539" spans="16:17" x14ac:dyDescent="0.3">
      <c r="P15539" s="49"/>
      <c r="Q15539" s="48"/>
    </row>
    <row r="15540" spans="16:17" x14ac:dyDescent="0.3">
      <c r="P15540" s="49"/>
      <c r="Q15540" s="48"/>
    </row>
    <row r="15541" spans="16:17" x14ac:dyDescent="0.3">
      <c r="P15541" s="49"/>
      <c r="Q15541" s="48"/>
    </row>
    <row r="15542" spans="16:17" x14ac:dyDescent="0.3">
      <c r="P15542" s="49"/>
      <c r="Q15542" s="48"/>
    </row>
    <row r="15543" spans="16:17" x14ac:dyDescent="0.3">
      <c r="P15543" s="49"/>
      <c r="Q15543" s="48"/>
    </row>
    <row r="15544" spans="16:17" x14ac:dyDescent="0.3">
      <c r="P15544" s="49"/>
      <c r="Q15544" s="48"/>
    </row>
    <row r="15545" spans="16:17" x14ac:dyDescent="0.3">
      <c r="P15545" s="49"/>
      <c r="Q15545" s="48"/>
    </row>
    <row r="15546" spans="16:17" x14ac:dyDescent="0.3">
      <c r="P15546" s="49"/>
      <c r="Q15546" s="48"/>
    </row>
    <row r="15547" spans="16:17" x14ac:dyDescent="0.3">
      <c r="P15547" s="49"/>
      <c r="Q15547" s="48"/>
    </row>
    <row r="15548" spans="16:17" x14ac:dyDescent="0.3">
      <c r="P15548" s="49"/>
      <c r="Q15548" s="48"/>
    </row>
    <row r="15549" spans="16:17" x14ac:dyDescent="0.3">
      <c r="P15549" s="49"/>
      <c r="Q15549" s="48"/>
    </row>
    <row r="15550" spans="16:17" x14ac:dyDescent="0.3">
      <c r="P15550" s="49"/>
      <c r="Q15550" s="48"/>
    </row>
    <row r="15551" spans="16:17" x14ac:dyDescent="0.3">
      <c r="P15551" s="49"/>
      <c r="Q15551" s="48"/>
    </row>
    <row r="15552" spans="16:17" x14ac:dyDescent="0.3">
      <c r="P15552" s="49"/>
      <c r="Q15552" s="48"/>
    </row>
    <row r="15553" spans="16:17" x14ac:dyDescent="0.3">
      <c r="P15553" s="49"/>
      <c r="Q15553" s="48"/>
    </row>
    <row r="15554" spans="16:17" x14ac:dyDescent="0.3">
      <c r="P15554" s="49"/>
      <c r="Q15554" s="48"/>
    </row>
    <row r="15555" spans="16:17" x14ac:dyDescent="0.3">
      <c r="P15555" s="49"/>
      <c r="Q15555" s="48"/>
    </row>
    <row r="15556" spans="16:17" x14ac:dyDescent="0.3">
      <c r="P15556" s="49"/>
      <c r="Q15556" s="48"/>
    </row>
    <row r="15557" spans="16:17" x14ac:dyDescent="0.3">
      <c r="P15557" s="49"/>
      <c r="Q15557" s="48"/>
    </row>
    <row r="15558" spans="16:17" x14ac:dyDescent="0.3">
      <c r="P15558" s="49"/>
      <c r="Q15558" s="48"/>
    </row>
    <row r="15559" spans="16:17" x14ac:dyDescent="0.3">
      <c r="P15559" s="49"/>
      <c r="Q15559" s="48"/>
    </row>
    <row r="15560" spans="16:17" x14ac:dyDescent="0.3">
      <c r="P15560" s="49"/>
      <c r="Q15560" s="48"/>
    </row>
    <row r="15561" spans="16:17" x14ac:dyDescent="0.3">
      <c r="P15561" s="49"/>
      <c r="Q15561" s="48"/>
    </row>
    <row r="15562" spans="16:17" x14ac:dyDescent="0.3">
      <c r="P15562" s="49"/>
      <c r="Q15562" s="48"/>
    </row>
    <row r="15563" spans="16:17" x14ac:dyDescent="0.3">
      <c r="P15563" s="49"/>
      <c r="Q15563" s="48"/>
    </row>
    <row r="15564" spans="16:17" x14ac:dyDescent="0.3">
      <c r="P15564" s="49"/>
      <c r="Q15564" s="48"/>
    </row>
    <row r="15565" spans="16:17" x14ac:dyDescent="0.3">
      <c r="P15565" s="49"/>
      <c r="Q15565" s="48"/>
    </row>
    <row r="15566" spans="16:17" x14ac:dyDescent="0.3">
      <c r="P15566" s="49"/>
      <c r="Q15566" s="48"/>
    </row>
    <row r="15567" spans="16:17" x14ac:dyDescent="0.3">
      <c r="P15567" s="49"/>
      <c r="Q15567" s="48"/>
    </row>
    <row r="15568" spans="16:17" x14ac:dyDescent="0.3">
      <c r="P15568" s="49"/>
      <c r="Q15568" s="48"/>
    </row>
    <row r="15569" spans="16:17" x14ac:dyDescent="0.3">
      <c r="P15569" s="49"/>
      <c r="Q15569" s="48"/>
    </row>
    <row r="15570" spans="16:17" x14ac:dyDescent="0.3">
      <c r="P15570" s="49"/>
      <c r="Q15570" s="48"/>
    </row>
    <row r="15571" spans="16:17" x14ac:dyDescent="0.3">
      <c r="P15571" s="49"/>
      <c r="Q15571" s="48"/>
    </row>
    <row r="15572" spans="16:17" x14ac:dyDescent="0.3">
      <c r="P15572" s="49"/>
      <c r="Q15572" s="48"/>
    </row>
    <row r="15573" spans="16:17" x14ac:dyDescent="0.3">
      <c r="P15573" s="49"/>
      <c r="Q15573" s="48"/>
    </row>
    <row r="15574" spans="16:17" x14ac:dyDescent="0.3">
      <c r="P15574" s="49"/>
      <c r="Q15574" s="48"/>
    </row>
    <row r="15575" spans="16:17" x14ac:dyDescent="0.3">
      <c r="P15575" s="49"/>
      <c r="Q15575" s="48"/>
    </row>
    <row r="15576" spans="16:17" x14ac:dyDescent="0.3">
      <c r="P15576" s="49"/>
      <c r="Q15576" s="48"/>
    </row>
    <row r="15577" spans="16:17" x14ac:dyDescent="0.3">
      <c r="P15577" s="49"/>
      <c r="Q15577" s="48"/>
    </row>
    <row r="15578" spans="16:17" x14ac:dyDescent="0.3">
      <c r="P15578" s="49"/>
      <c r="Q15578" s="48"/>
    </row>
    <row r="15579" spans="16:17" x14ac:dyDescent="0.3">
      <c r="P15579" s="49"/>
      <c r="Q15579" s="48"/>
    </row>
    <row r="15580" spans="16:17" x14ac:dyDescent="0.3">
      <c r="P15580" s="49"/>
      <c r="Q15580" s="48"/>
    </row>
    <row r="15581" spans="16:17" x14ac:dyDescent="0.3">
      <c r="P15581" s="49"/>
      <c r="Q15581" s="48"/>
    </row>
    <row r="15582" spans="16:17" x14ac:dyDescent="0.3">
      <c r="P15582" s="49"/>
      <c r="Q15582" s="48"/>
    </row>
    <row r="15583" spans="16:17" x14ac:dyDescent="0.3">
      <c r="P15583" s="49"/>
      <c r="Q15583" s="48"/>
    </row>
    <row r="15584" spans="16:17" x14ac:dyDescent="0.3">
      <c r="P15584" s="49"/>
      <c r="Q15584" s="48"/>
    </row>
    <row r="15585" spans="16:17" x14ac:dyDescent="0.3">
      <c r="P15585" s="49"/>
      <c r="Q15585" s="48"/>
    </row>
    <row r="15586" spans="16:17" x14ac:dyDescent="0.3">
      <c r="P15586" s="49"/>
      <c r="Q15586" s="48"/>
    </row>
    <row r="15587" spans="16:17" x14ac:dyDescent="0.3">
      <c r="P15587" s="49"/>
      <c r="Q15587" s="48"/>
    </row>
    <row r="15588" spans="16:17" x14ac:dyDescent="0.3">
      <c r="P15588" s="49"/>
      <c r="Q15588" s="48"/>
    </row>
    <row r="15589" spans="16:17" x14ac:dyDescent="0.3">
      <c r="P15589" s="49"/>
      <c r="Q15589" s="48"/>
    </row>
    <row r="15590" spans="16:17" x14ac:dyDescent="0.3">
      <c r="P15590" s="49"/>
      <c r="Q15590" s="48"/>
    </row>
    <row r="15591" spans="16:17" x14ac:dyDescent="0.3">
      <c r="P15591" s="49"/>
      <c r="Q15591" s="48"/>
    </row>
    <row r="15592" spans="16:17" x14ac:dyDescent="0.3">
      <c r="P15592" s="49"/>
      <c r="Q15592" s="48"/>
    </row>
    <row r="15593" spans="16:17" x14ac:dyDescent="0.3">
      <c r="P15593" s="49"/>
      <c r="Q15593" s="48"/>
    </row>
    <row r="15594" spans="16:17" x14ac:dyDescent="0.3">
      <c r="P15594" s="49"/>
      <c r="Q15594" s="48"/>
    </row>
    <row r="15595" spans="16:17" x14ac:dyDescent="0.3">
      <c r="P15595" s="49"/>
      <c r="Q15595" s="48"/>
    </row>
    <row r="15596" spans="16:17" x14ac:dyDescent="0.3">
      <c r="P15596" s="49"/>
      <c r="Q15596" s="48"/>
    </row>
    <row r="15597" spans="16:17" x14ac:dyDescent="0.3">
      <c r="P15597" s="49"/>
      <c r="Q15597" s="48"/>
    </row>
    <row r="15598" spans="16:17" x14ac:dyDescent="0.3">
      <c r="P15598" s="49"/>
      <c r="Q15598" s="48"/>
    </row>
    <row r="15599" spans="16:17" x14ac:dyDescent="0.3">
      <c r="P15599" s="49"/>
      <c r="Q15599" s="48"/>
    </row>
    <row r="15600" spans="16:17" x14ac:dyDescent="0.3">
      <c r="P15600" s="49"/>
      <c r="Q15600" s="48"/>
    </row>
    <row r="15601" spans="16:17" x14ac:dyDescent="0.3">
      <c r="P15601" s="49"/>
      <c r="Q15601" s="48"/>
    </row>
    <row r="15602" spans="16:17" x14ac:dyDescent="0.3">
      <c r="P15602" s="49"/>
      <c r="Q15602" s="48"/>
    </row>
    <row r="15603" spans="16:17" x14ac:dyDescent="0.3">
      <c r="P15603" s="49"/>
      <c r="Q15603" s="48"/>
    </row>
    <row r="15604" spans="16:17" x14ac:dyDescent="0.3">
      <c r="P15604" s="49"/>
      <c r="Q15604" s="48"/>
    </row>
    <row r="15605" spans="16:17" x14ac:dyDescent="0.3">
      <c r="P15605" s="49"/>
      <c r="Q15605" s="48"/>
    </row>
    <row r="15606" spans="16:17" x14ac:dyDescent="0.3">
      <c r="P15606" s="49"/>
      <c r="Q15606" s="48"/>
    </row>
    <row r="15607" spans="16:17" x14ac:dyDescent="0.3">
      <c r="P15607" s="49"/>
      <c r="Q15607" s="48"/>
    </row>
    <row r="15608" spans="16:17" x14ac:dyDescent="0.3">
      <c r="P15608" s="49"/>
      <c r="Q15608" s="48"/>
    </row>
    <row r="15609" spans="16:17" x14ac:dyDescent="0.3">
      <c r="P15609" s="49"/>
      <c r="Q15609" s="48"/>
    </row>
    <row r="15610" spans="16:17" x14ac:dyDescent="0.3">
      <c r="P15610" s="49"/>
      <c r="Q15610" s="48"/>
    </row>
    <row r="15611" spans="16:17" x14ac:dyDescent="0.3">
      <c r="P15611" s="49"/>
      <c r="Q15611" s="48"/>
    </row>
    <row r="15612" spans="16:17" x14ac:dyDescent="0.3">
      <c r="P15612" s="49"/>
      <c r="Q15612" s="48"/>
    </row>
    <row r="15613" spans="16:17" x14ac:dyDescent="0.3">
      <c r="P15613" s="49"/>
      <c r="Q15613" s="48"/>
    </row>
    <row r="15614" spans="16:17" x14ac:dyDescent="0.3">
      <c r="P15614" s="49"/>
      <c r="Q15614" s="48"/>
    </row>
    <row r="15615" spans="16:17" x14ac:dyDescent="0.3">
      <c r="P15615" s="49"/>
      <c r="Q15615" s="48"/>
    </row>
    <row r="15616" spans="16:17" x14ac:dyDescent="0.3">
      <c r="P15616" s="49"/>
      <c r="Q15616" s="48"/>
    </row>
    <row r="15617" spans="16:17" x14ac:dyDescent="0.3">
      <c r="P15617" s="49"/>
      <c r="Q15617" s="48"/>
    </row>
    <row r="15618" spans="16:17" x14ac:dyDescent="0.3">
      <c r="P15618" s="49"/>
      <c r="Q15618" s="48"/>
    </row>
    <row r="15619" spans="16:17" x14ac:dyDescent="0.3">
      <c r="P15619" s="49"/>
      <c r="Q15619" s="48"/>
    </row>
    <row r="15620" spans="16:17" x14ac:dyDescent="0.3">
      <c r="P15620" s="49"/>
      <c r="Q15620" s="48"/>
    </row>
    <row r="15621" spans="16:17" x14ac:dyDescent="0.3">
      <c r="P15621" s="49"/>
      <c r="Q15621" s="48"/>
    </row>
    <row r="15622" spans="16:17" x14ac:dyDescent="0.3">
      <c r="P15622" s="49"/>
      <c r="Q15622" s="48"/>
    </row>
    <row r="15623" spans="16:17" x14ac:dyDescent="0.3">
      <c r="P15623" s="49"/>
      <c r="Q15623" s="48"/>
    </row>
    <row r="15624" spans="16:17" x14ac:dyDescent="0.3">
      <c r="P15624" s="49"/>
      <c r="Q15624" s="48"/>
    </row>
    <row r="15625" spans="16:17" x14ac:dyDescent="0.3">
      <c r="P15625" s="49"/>
      <c r="Q15625" s="48"/>
    </row>
    <row r="15626" spans="16:17" x14ac:dyDescent="0.3">
      <c r="P15626" s="49"/>
      <c r="Q15626" s="48"/>
    </row>
    <row r="15627" spans="16:17" x14ac:dyDescent="0.3">
      <c r="P15627" s="49"/>
      <c r="Q15627" s="48"/>
    </row>
    <row r="15628" spans="16:17" x14ac:dyDescent="0.3">
      <c r="P15628" s="49"/>
      <c r="Q15628" s="48"/>
    </row>
    <row r="15629" spans="16:17" x14ac:dyDescent="0.3">
      <c r="P15629" s="49"/>
      <c r="Q15629" s="48"/>
    </row>
    <row r="15630" spans="16:17" x14ac:dyDescent="0.3">
      <c r="P15630" s="49"/>
      <c r="Q15630" s="48"/>
    </row>
    <row r="15631" spans="16:17" x14ac:dyDescent="0.3">
      <c r="P15631" s="49"/>
      <c r="Q15631" s="48"/>
    </row>
    <row r="15632" spans="16:17" x14ac:dyDescent="0.3">
      <c r="P15632" s="49"/>
      <c r="Q15632" s="48"/>
    </row>
    <row r="15633" spans="16:17" x14ac:dyDescent="0.3">
      <c r="P15633" s="49"/>
      <c r="Q15633" s="48"/>
    </row>
    <row r="15634" spans="16:17" x14ac:dyDescent="0.3">
      <c r="P15634" s="49"/>
      <c r="Q15634" s="48"/>
    </row>
    <row r="15635" spans="16:17" x14ac:dyDescent="0.3">
      <c r="P15635" s="49"/>
      <c r="Q15635" s="48"/>
    </row>
    <row r="15636" spans="16:17" x14ac:dyDescent="0.3">
      <c r="P15636" s="49"/>
      <c r="Q15636" s="48"/>
    </row>
    <row r="15637" spans="16:17" x14ac:dyDescent="0.3">
      <c r="P15637" s="49"/>
      <c r="Q15637" s="48"/>
    </row>
    <row r="15638" spans="16:17" x14ac:dyDescent="0.3">
      <c r="P15638" s="49"/>
      <c r="Q15638" s="48"/>
    </row>
    <row r="15639" spans="16:17" x14ac:dyDescent="0.3">
      <c r="P15639" s="49"/>
      <c r="Q15639" s="48"/>
    </row>
    <row r="15640" spans="16:17" x14ac:dyDescent="0.3">
      <c r="P15640" s="49"/>
      <c r="Q15640" s="48"/>
    </row>
    <row r="15641" spans="16:17" x14ac:dyDescent="0.3">
      <c r="P15641" s="49"/>
      <c r="Q15641" s="48"/>
    </row>
    <row r="15642" spans="16:17" x14ac:dyDescent="0.3">
      <c r="P15642" s="49"/>
      <c r="Q15642" s="48"/>
    </row>
    <row r="15643" spans="16:17" x14ac:dyDescent="0.3">
      <c r="P15643" s="49"/>
      <c r="Q15643" s="48"/>
    </row>
    <row r="15644" spans="16:17" x14ac:dyDescent="0.3">
      <c r="P15644" s="49"/>
      <c r="Q15644" s="48"/>
    </row>
    <row r="15645" spans="16:17" x14ac:dyDescent="0.3">
      <c r="P15645" s="49"/>
      <c r="Q15645" s="48"/>
    </row>
    <row r="15646" spans="16:17" x14ac:dyDescent="0.3">
      <c r="P15646" s="49"/>
      <c r="Q15646" s="48"/>
    </row>
    <row r="15647" spans="16:17" x14ac:dyDescent="0.3">
      <c r="P15647" s="49"/>
      <c r="Q15647" s="48"/>
    </row>
    <row r="15648" spans="16:17" x14ac:dyDescent="0.3">
      <c r="P15648" s="49"/>
      <c r="Q15648" s="48"/>
    </row>
    <row r="15649" spans="16:17" x14ac:dyDescent="0.3">
      <c r="P15649" s="49"/>
      <c r="Q15649" s="48"/>
    </row>
    <row r="15650" spans="16:17" x14ac:dyDescent="0.3">
      <c r="P15650" s="49"/>
      <c r="Q15650" s="48"/>
    </row>
    <row r="15651" spans="16:17" x14ac:dyDescent="0.3">
      <c r="P15651" s="49"/>
      <c r="Q15651" s="48"/>
    </row>
    <row r="15652" spans="16:17" x14ac:dyDescent="0.3">
      <c r="P15652" s="49"/>
      <c r="Q15652" s="48"/>
    </row>
    <row r="15653" spans="16:17" x14ac:dyDescent="0.3">
      <c r="P15653" s="49"/>
      <c r="Q15653" s="48"/>
    </row>
    <row r="15654" spans="16:17" x14ac:dyDescent="0.3">
      <c r="P15654" s="49"/>
      <c r="Q15654" s="48"/>
    </row>
    <row r="15655" spans="16:17" x14ac:dyDescent="0.3">
      <c r="P15655" s="49"/>
      <c r="Q15655" s="48"/>
    </row>
    <row r="15656" spans="16:17" x14ac:dyDescent="0.3">
      <c r="P15656" s="49"/>
      <c r="Q15656" s="48"/>
    </row>
    <row r="15657" spans="16:17" x14ac:dyDescent="0.3">
      <c r="P15657" s="49"/>
      <c r="Q15657" s="48"/>
    </row>
    <row r="15658" spans="16:17" x14ac:dyDescent="0.3">
      <c r="P15658" s="49"/>
      <c r="Q15658" s="48"/>
    </row>
    <row r="15659" spans="16:17" x14ac:dyDescent="0.3">
      <c r="P15659" s="49"/>
      <c r="Q15659" s="48"/>
    </row>
    <row r="15660" spans="16:17" x14ac:dyDescent="0.3">
      <c r="P15660" s="49"/>
      <c r="Q15660" s="48"/>
    </row>
    <row r="15661" spans="16:17" x14ac:dyDescent="0.3">
      <c r="P15661" s="49"/>
      <c r="Q15661" s="48"/>
    </row>
    <row r="15662" spans="16:17" x14ac:dyDescent="0.3">
      <c r="P15662" s="49"/>
      <c r="Q15662" s="48"/>
    </row>
    <row r="15663" spans="16:17" x14ac:dyDescent="0.3">
      <c r="P15663" s="49"/>
      <c r="Q15663" s="48"/>
    </row>
    <row r="15664" spans="16:17" x14ac:dyDescent="0.3">
      <c r="P15664" s="49"/>
      <c r="Q15664" s="48"/>
    </row>
    <row r="15665" spans="16:17" x14ac:dyDescent="0.3">
      <c r="P15665" s="49"/>
      <c r="Q15665" s="48"/>
    </row>
    <row r="15666" spans="16:17" x14ac:dyDescent="0.3">
      <c r="P15666" s="49"/>
      <c r="Q15666" s="48"/>
    </row>
    <row r="15667" spans="16:17" x14ac:dyDescent="0.3">
      <c r="P15667" s="49"/>
      <c r="Q15667" s="48"/>
    </row>
    <row r="15668" spans="16:17" x14ac:dyDescent="0.3">
      <c r="P15668" s="49"/>
      <c r="Q15668" s="48"/>
    </row>
    <row r="15669" spans="16:17" x14ac:dyDescent="0.3">
      <c r="P15669" s="49"/>
      <c r="Q15669" s="48"/>
    </row>
    <row r="15670" spans="16:17" x14ac:dyDescent="0.3">
      <c r="P15670" s="49"/>
      <c r="Q15670" s="48"/>
    </row>
    <row r="15671" spans="16:17" x14ac:dyDescent="0.3">
      <c r="P15671" s="49"/>
      <c r="Q15671" s="48"/>
    </row>
    <row r="15672" spans="16:17" x14ac:dyDescent="0.3">
      <c r="P15672" s="49"/>
      <c r="Q15672" s="48"/>
    </row>
    <row r="15673" spans="16:17" x14ac:dyDescent="0.3">
      <c r="P15673" s="49"/>
      <c r="Q15673" s="48"/>
    </row>
    <row r="15674" spans="16:17" x14ac:dyDescent="0.3">
      <c r="P15674" s="49"/>
      <c r="Q15674" s="48"/>
    </row>
    <row r="15675" spans="16:17" x14ac:dyDescent="0.3">
      <c r="P15675" s="49"/>
      <c r="Q15675" s="48"/>
    </row>
    <row r="15676" spans="16:17" x14ac:dyDescent="0.3">
      <c r="P15676" s="49"/>
      <c r="Q15676" s="48"/>
    </row>
    <row r="15677" spans="16:17" x14ac:dyDescent="0.3">
      <c r="P15677" s="49"/>
      <c r="Q15677" s="48"/>
    </row>
    <row r="15678" spans="16:17" x14ac:dyDescent="0.3">
      <c r="P15678" s="49"/>
      <c r="Q15678" s="48"/>
    </row>
    <row r="15679" spans="16:17" x14ac:dyDescent="0.3">
      <c r="P15679" s="49"/>
      <c r="Q15679" s="48"/>
    </row>
    <row r="15680" spans="16:17" x14ac:dyDescent="0.3">
      <c r="P15680" s="49"/>
      <c r="Q15680" s="48"/>
    </row>
    <row r="15681" spans="16:17" x14ac:dyDescent="0.3">
      <c r="P15681" s="49"/>
      <c r="Q15681" s="48"/>
    </row>
    <row r="15682" spans="16:17" x14ac:dyDescent="0.3">
      <c r="P15682" s="49"/>
      <c r="Q15682" s="48"/>
    </row>
    <row r="15683" spans="16:17" x14ac:dyDescent="0.3">
      <c r="P15683" s="49"/>
      <c r="Q15683" s="48"/>
    </row>
    <row r="15684" spans="16:17" x14ac:dyDescent="0.3">
      <c r="P15684" s="49"/>
      <c r="Q15684" s="48"/>
    </row>
    <row r="15685" spans="16:17" x14ac:dyDescent="0.3">
      <c r="P15685" s="49"/>
      <c r="Q15685" s="48"/>
    </row>
    <row r="15686" spans="16:17" x14ac:dyDescent="0.3">
      <c r="P15686" s="49"/>
      <c r="Q15686" s="48"/>
    </row>
    <row r="15687" spans="16:17" x14ac:dyDescent="0.3">
      <c r="P15687" s="49"/>
      <c r="Q15687" s="48"/>
    </row>
    <row r="15688" spans="16:17" x14ac:dyDescent="0.3">
      <c r="P15688" s="49"/>
      <c r="Q15688" s="48"/>
    </row>
    <row r="15689" spans="16:17" x14ac:dyDescent="0.3">
      <c r="P15689" s="49"/>
      <c r="Q15689" s="48"/>
    </row>
    <row r="15690" spans="16:17" x14ac:dyDescent="0.3">
      <c r="P15690" s="49"/>
      <c r="Q15690" s="48"/>
    </row>
    <row r="15691" spans="16:17" x14ac:dyDescent="0.3">
      <c r="P15691" s="49"/>
      <c r="Q15691" s="48"/>
    </row>
    <row r="15692" spans="16:17" x14ac:dyDescent="0.3">
      <c r="P15692" s="49"/>
      <c r="Q15692" s="48"/>
    </row>
    <row r="15693" spans="16:17" x14ac:dyDescent="0.3">
      <c r="P15693" s="49"/>
      <c r="Q15693" s="48"/>
    </row>
    <row r="15694" spans="16:17" x14ac:dyDescent="0.3">
      <c r="P15694" s="49"/>
      <c r="Q15694" s="48"/>
    </row>
    <row r="15695" spans="16:17" x14ac:dyDescent="0.3">
      <c r="P15695" s="49"/>
      <c r="Q15695" s="48"/>
    </row>
    <row r="15696" spans="16:17" x14ac:dyDescent="0.3">
      <c r="P15696" s="49"/>
      <c r="Q15696" s="48"/>
    </row>
    <row r="15697" spans="16:17" x14ac:dyDescent="0.3">
      <c r="P15697" s="49"/>
      <c r="Q15697" s="48"/>
    </row>
    <row r="15698" spans="16:17" x14ac:dyDescent="0.3">
      <c r="P15698" s="49"/>
      <c r="Q15698" s="48"/>
    </row>
    <row r="15699" spans="16:17" x14ac:dyDescent="0.3">
      <c r="P15699" s="49"/>
      <c r="Q15699" s="48"/>
    </row>
    <row r="15700" spans="16:17" x14ac:dyDescent="0.3">
      <c r="P15700" s="49"/>
      <c r="Q15700" s="48"/>
    </row>
    <row r="15701" spans="16:17" x14ac:dyDescent="0.3">
      <c r="P15701" s="49"/>
      <c r="Q15701" s="48"/>
    </row>
    <row r="15702" spans="16:17" x14ac:dyDescent="0.3">
      <c r="P15702" s="49"/>
      <c r="Q15702" s="48"/>
    </row>
    <row r="15703" spans="16:17" x14ac:dyDescent="0.3">
      <c r="P15703" s="49"/>
      <c r="Q15703" s="48"/>
    </row>
    <row r="15704" spans="16:17" x14ac:dyDescent="0.3">
      <c r="P15704" s="49"/>
      <c r="Q15704" s="48"/>
    </row>
    <row r="15705" spans="16:17" x14ac:dyDescent="0.3">
      <c r="P15705" s="49"/>
      <c r="Q15705" s="48"/>
    </row>
    <row r="15706" spans="16:17" x14ac:dyDescent="0.3">
      <c r="P15706" s="49"/>
      <c r="Q15706" s="48"/>
    </row>
    <row r="15707" spans="16:17" x14ac:dyDescent="0.3">
      <c r="P15707" s="49"/>
      <c r="Q15707" s="48"/>
    </row>
    <row r="15708" spans="16:17" x14ac:dyDescent="0.3">
      <c r="P15708" s="49"/>
      <c r="Q15708" s="48"/>
    </row>
    <row r="15709" spans="16:17" x14ac:dyDescent="0.3">
      <c r="P15709" s="49"/>
      <c r="Q15709" s="48"/>
    </row>
    <row r="15710" spans="16:17" x14ac:dyDescent="0.3">
      <c r="P15710" s="49"/>
      <c r="Q15710" s="48"/>
    </row>
    <row r="15711" spans="16:17" x14ac:dyDescent="0.3">
      <c r="P15711" s="49"/>
      <c r="Q15711" s="48"/>
    </row>
    <row r="15712" spans="16:17" x14ac:dyDescent="0.3">
      <c r="P15712" s="49"/>
      <c r="Q15712" s="48"/>
    </row>
    <row r="15713" spans="16:17" x14ac:dyDescent="0.3">
      <c r="P15713" s="49"/>
      <c r="Q15713" s="48"/>
    </row>
    <row r="15714" spans="16:17" x14ac:dyDescent="0.3">
      <c r="P15714" s="49"/>
      <c r="Q15714" s="48"/>
    </row>
    <row r="15715" spans="16:17" x14ac:dyDescent="0.3">
      <c r="P15715" s="49"/>
      <c r="Q15715" s="48"/>
    </row>
    <row r="15716" spans="16:17" x14ac:dyDescent="0.3">
      <c r="P15716" s="49"/>
      <c r="Q15716" s="48"/>
    </row>
    <row r="15717" spans="16:17" x14ac:dyDescent="0.3">
      <c r="P15717" s="49"/>
      <c r="Q15717" s="48"/>
    </row>
    <row r="15718" spans="16:17" x14ac:dyDescent="0.3">
      <c r="P15718" s="49"/>
      <c r="Q15718" s="48"/>
    </row>
    <row r="15719" spans="16:17" x14ac:dyDescent="0.3">
      <c r="P15719" s="49"/>
      <c r="Q15719" s="48"/>
    </row>
    <row r="15720" spans="16:17" x14ac:dyDescent="0.3">
      <c r="P15720" s="49"/>
      <c r="Q15720" s="48"/>
    </row>
    <row r="15721" spans="16:17" x14ac:dyDescent="0.3">
      <c r="P15721" s="49"/>
      <c r="Q15721" s="48"/>
    </row>
    <row r="15722" spans="16:17" x14ac:dyDescent="0.3">
      <c r="P15722" s="49"/>
      <c r="Q15722" s="48"/>
    </row>
    <row r="15723" spans="16:17" x14ac:dyDescent="0.3">
      <c r="P15723" s="49"/>
      <c r="Q15723" s="48"/>
    </row>
    <row r="15724" spans="16:17" x14ac:dyDescent="0.3">
      <c r="P15724" s="49"/>
      <c r="Q15724" s="48"/>
    </row>
    <row r="15725" spans="16:17" x14ac:dyDescent="0.3">
      <c r="P15725" s="49"/>
      <c r="Q15725" s="48"/>
    </row>
    <row r="15726" spans="16:17" x14ac:dyDescent="0.3">
      <c r="P15726" s="49"/>
      <c r="Q15726" s="48"/>
    </row>
    <row r="15727" spans="16:17" x14ac:dyDescent="0.3">
      <c r="P15727" s="49"/>
      <c r="Q15727" s="48"/>
    </row>
    <row r="15728" spans="16:17" x14ac:dyDescent="0.3">
      <c r="P15728" s="49"/>
      <c r="Q15728" s="48"/>
    </row>
    <row r="15729" spans="16:17" x14ac:dyDescent="0.3">
      <c r="P15729" s="49"/>
      <c r="Q15729" s="48"/>
    </row>
    <row r="15730" spans="16:17" x14ac:dyDescent="0.3">
      <c r="P15730" s="49"/>
      <c r="Q15730" s="48"/>
    </row>
    <row r="15731" spans="16:17" x14ac:dyDescent="0.3">
      <c r="P15731" s="49"/>
      <c r="Q15731" s="48"/>
    </row>
    <row r="15732" spans="16:17" x14ac:dyDescent="0.3">
      <c r="P15732" s="49"/>
      <c r="Q15732" s="48"/>
    </row>
    <row r="15733" spans="16:17" x14ac:dyDescent="0.3">
      <c r="P15733" s="49"/>
      <c r="Q15733" s="48"/>
    </row>
    <row r="15734" spans="16:17" x14ac:dyDescent="0.3">
      <c r="P15734" s="49"/>
      <c r="Q15734" s="48"/>
    </row>
    <row r="15735" spans="16:17" x14ac:dyDescent="0.3">
      <c r="P15735" s="49"/>
      <c r="Q15735" s="48"/>
    </row>
    <row r="15736" spans="16:17" x14ac:dyDescent="0.3">
      <c r="P15736" s="49"/>
      <c r="Q15736" s="48"/>
    </row>
    <row r="15737" spans="16:17" x14ac:dyDescent="0.3">
      <c r="P15737" s="49"/>
      <c r="Q15737" s="48"/>
    </row>
    <row r="15738" spans="16:17" x14ac:dyDescent="0.3">
      <c r="P15738" s="49"/>
      <c r="Q15738" s="48"/>
    </row>
    <row r="15739" spans="16:17" x14ac:dyDescent="0.3">
      <c r="P15739" s="49"/>
      <c r="Q15739" s="48"/>
    </row>
    <row r="15740" spans="16:17" x14ac:dyDescent="0.3">
      <c r="P15740" s="49"/>
      <c r="Q15740" s="48"/>
    </row>
    <row r="15741" spans="16:17" x14ac:dyDescent="0.3">
      <c r="P15741" s="49"/>
      <c r="Q15741" s="48"/>
    </row>
    <row r="15742" spans="16:17" x14ac:dyDescent="0.3">
      <c r="P15742" s="49"/>
      <c r="Q15742" s="48"/>
    </row>
    <row r="15743" spans="16:17" x14ac:dyDescent="0.3">
      <c r="P15743" s="49"/>
      <c r="Q15743" s="48"/>
    </row>
    <row r="15744" spans="16:17" x14ac:dyDescent="0.3">
      <c r="P15744" s="49"/>
      <c r="Q15744" s="48"/>
    </row>
    <row r="15745" spans="16:17" x14ac:dyDescent="0.3">
      <c r="P15745" s="49"/>
      <c r="Q15745" s="48"/>
    </row>
    <row r="15746" spans="16:17" x14ac:dyDescent="0.3">
      <c r="P15746" s="49"/>
      <c r="Q15746" s="48"/>
    </row>
    <row r="15747" spans="16:17" x14ac:dyDescent="0.3">
      <c r="P15747" s="49"/>
      <c r="Q15747" s="48"/>
    </row>
    <row r="15748" spans="16:17" x14ac:dyDescent="0.3">
      <c r="P15748" s="49"/>
      <c r="Q15748" s="48"/>
    </row>
    <row r="15749" spans="16:17" x14ac:dyDescent="0.3">
      <c r="P15749" s="49"/>
      <c r="Q15749" s="48"/>
    </row>
    <row r="15750" spans="16:17" x14ac:dyDescent="0.3">
      <c r="P15750" s="49"/>
      <c r="Q15750" s="48"/>
    </row>
    <row r="15751" spans="16:17" x14ac:dyDescent="0.3">
      <c r="P15751" s="49"/>
      <c r="Q15751" s="48"/>
    </row>
    <row r="15752" spans="16:17" x14ac:dyDescent="0.3">
      <c r="P15752" s="49"/>
      <c r="Q15752" s="48"/>
    </row>
    <row r="15753" spans="16:17" x14ac:dyDescent="0.3">
      <c r="P15753" s="49"/>
      <c r="Q15753" s="48"/>
    </row>
    <row r="15754" spans="16:17" x14ac:dyDescent="0.3">
      <c r="P15754" s="49"/>
      <c r="Q15754" s="48"/>
    </row>
    <row r="15755" spans="16:17" x14ac:dyDescent="0.3">
      <c r="P15755" s="49"/>
      <c r="Q15755" s="48"/>
    </row>
    <row r="15756" spans="16:17" x14ac:dyDescent="0.3">
      <c r="P15756" s="49"/>
      <c r="Q15756" s="48"/>
    </row>
    <row r="15757" spans="16:17" x14ac:dyDescent="0.3">
      <c r="P15757" s="49"/>
      <c r="Q15757" s="48"/>
    </row>
    <row r="15758" spans="16:17" x14ac:dyDescent="0.3">
      <c r="P15758" s="49"/>
      <c r="Q15758" s="48"/>
    </row>
    <row r="15759" spans="16:17" x14ac:dyDescent="0.3">
      <c r="P15759" s="49"/>
      <c r="Q15759" s="48"/>
    </row>
    <row r="15760" spans="16:17" x14ac:dyDescent="0.3">
      <c r="P15760" s="49"/>
      <c r="Q15760" s="48"/>
    </row>
    <row r="15761" spans="16:17" x14ac:dyDescent="0.3">
      <c r="P15761" s="49"/>
      <c r="Q15761" s="48"/>
    </row>
    <row r="15762" spans="16:17" x14ac:dyDescent="0.3">
      <c r="P15762" s="49"/>
      <c r="Q15762" s="48"/>
    </row>
    <row r="15763" spans="16:17" x14ac:dyDescent="0.3">
      <c r="P15763" s="49"/>
      <c r="Q15763" s="48"/>
    </row>
    <row r="15764" spans="16:17" x14ac:dyDescent="0.3">
      <c r="P15764" s="49"/>
      <c r="Q15764" s="48"/>
    </row>
    <row r="15765" spans="16:17" x14ac:dyDescent="0.3">
      <c r="P15765" s="49"/>
      <c r="Q15765" s="48"/>
    </row>
    <row r="15766" spans="16:17" x14ac:dyDescent="0.3">
      <c r="P15766" s="49"/>
      <c r="Q15766" s="48"/>
    </row>
    <row r="15767" spans="16:17" x14ac:dyDescent="0.3">
      <c r="P15767" s="49"/>
      <c r="Q15767" s="48"/>
    </row>
    <row r="15768" spans="16:17" x14ac:dyDescent="0.3">
      <c r="P15768" s="49"/>
      <c r="Q15768" s="48"/>
    </row>
    <row r="15769" spans="16:17" x14ac:dyDescent="0.3">
      <c r="P15769" s="49"/>
      <c r="Q15769" s="48"/>
    </row>
    <row r="15770" spans="16:17" x14ac:dyDescent="0.3">
      <c r="P15770" s="49"/>
      <c r="Q15770" s="48"/>
    </row>
    <row r="15771" spans="16:17" x14ac:dyDescent="0.3">
      <c r="P15771" s="49"/>
      <c r="Q15771" s="48"/>
    </row>
    <row r="15772" spans="16:17" x14ac:dyDescent="0.3">
      <c r="P15772" s="49"/>
      <c r="Q15772" s="48"/>
    </row>
    <row r="15773" spans="16:17" x14ac:dyDescent="0.3">
      <c r="P15773" s="49"/>
      <c r="Q15773" s="48"/>
    </row>
    <row r="15774" spans="16:17" x14ac:dyDescent="0.3">
      <c r="P15774" s="49"/>
      <c r="Q15774" s="48"/>
    </row>
    <row r="15775" spans="16:17" x14ac:dyDescent="0.3">
      <c r="P15775" s="49"/>
      <c r="Q15775" s="48"/>
    </row>
    <row r="15776" spans="16:17" x14ac:dyDescent="0.3">
      <c r="P15776" s="49"/>
      <c r="Q15776" s="48"/>
    </row>
    <row r="15777" spans="16:17" x14ac:dyDescent="0.3">
      <c r="P15777" s="49"/>
      <c r="Q15777" s="48"/>
    </row>
    <row r="15778" spans="16:17" x14ac:dyDescent="0.3">
      <c r="P15778" s="49"/>
      <c r="Q15778" s="48"/>
    </row>
    <row r="15779" spans="16:17" x14ac:dyDescent="0.3">
      <c r="P15779" s="49"/>
      <c r="Q15779" s="48"/>
    </row>
    <row r="15780" spans="16:17" x14ac:dyDescent="0.3">
      <c r="P15780" s="49"/>
      <c r="Q15780" s="48"/>
    </row>
    <row r="15781" spans="16:17" x14ac:dyDescent="0.3">
      <c r="P15781" s="49"/>
      <c r="Q15781" s="48"/>
    </row>
    <row r="15782" spans="16:17" x14ac:dyDescent="0.3">
      <c r="P15782" s="49"/>
      <c r="Q15782" s="48"/>
    </row>
    <row r="15783" spans="16:17" x14ac:dyDescent="0.3">
      <c r="P15783" s="49"/>
      <c r="Q15783" s="48"/>
    </row>
    <row r="15784" spans="16:17" x14ac:dyDescent="0.3">
      <c r="P15784" s="49"/>
      <c r="Q15784" s="48"/>
    </row>
    <row r="15785" spans="16:17" x14ac:dyDescent="0.3">
      <c r="P15785" s="49"/>
      <c r="Q15785" s="48"/>
    </row>
    <row r="15786" spans="16:17" x14ac:dyDescent="0.3">
      <c r="P15786" s="49"/>
      <c r="Q15786" s="48"/>
    </row>
    <row r="15787" spans="16:17" x14ac:dyDescent="0.3">
      <c r="P15787" s="49"/>
      <c r="Q15787" s="48"/>
    </row>
    <row r="15788" spans="16:17" x14ac:dyDescent="0.3">
      <c r="P15788" s="49"/>
      <c r="Q15788" s="48"/>
    </row>
    <row r="15789" spans="16:17" x14ac:dyDescent="0.3">
      <c r="P15789" s="49"/>
      <c r="Q15789" s="48"/>
    </row>
    <row r="15790" spans="16:17" x14ac:dyDescent="0.3">
      <c r="P15790" s="49"/>
      <c r="Q15790" s="48"/>
    </row>
    <row r="15791" spans="16:17" x14ac:dyDescent="0.3">
      <c r="P15791" s="49"/>
      <c r="Q15791" s="48"/>
    </row>
    <row r="15792" spans="16:17" x14ac:dyDescent="0.3">
      <c r="P15792" s="49"/>
      <c r="Q15792" s="48"/>
    </row>
    <row r="15793" spans="16:17" x14ac:dyDescent="0.3">
      <c r="P15793" s="49"/>
      <c r="Q15793" s="48"/>
    </row>
    <row r="15794" spans="16:17" x14ac:dyDescent="0.3">
      <c r="P15794" s="49"/>
      <c r="Q15794" s="48"/>
    </row>
    <row r="15795" spans="16:17" x14ac:dyDescent="0.3">
      <c r="P15795" s="49"/>
      <c r="Q15795" s="48"/>
    </row>
    <row r="15796" spans="16:17" x14ac:dyDescent="0.3">
      <c r="P15796" s="49"/>
      <c r="Q15796" s="48"/>
    </row>
    <row r="15797" spans="16:17" x14ac:dyDescent="0.3">
      <c r="P15797" s="49"/>
      <c r="Q15797" s="48"/>
    </row>
    <row r="15798" spans="16:17" x14ac:dyDescent="0.3">
      <c r="P15798" s="49"/>
      <c r="Q15798" s="48"/>
    </row>
    <row r="15799" spans="16:17" x14ac:dyDescent="0.3">
      <c r="P15799" s="49"/>
      <c r="Q15799" s="48"/>
    </row>
    <row r="15800" spans="16:17" x14ac:dyDescent="0.3">
      <c r="P15800" s="49"/>
      <c r="Q15800" s="48"/>
    </row>
    <row r="15801" spans="16:17" x14ac:dyDescent="0.3">
      <c r="P15801" s="49"/>
      <c r="Q15801" s="48"/>
    </row>
    <row r="15802" spans="16:17" x14ac:dyDescent="0.3">
      <c r="P15802" s="49"/>
      <c r="Q15802" s="48"/>
    </row>
    <row r="15803" spans="16:17" x14ac:dyDescent="0.3">
      <c r="P15803" s="49"/>
      <c r="Q15803" s="48"/>
    </row>
    <row r="15804" spans="16:17" x14ac:dyDescent="0.3">
      <c r="P15804" s="49"/>
      <c r="Q15804" s="48"/>
    </row>
    <row r="15805" spans="16:17" x14ac:dyDescent="0.3">
      <c r="P15805" s="49"/>
      <c r="Q15805" s="48"/>
    </row>
    <row r="15806" spans="16:17" x14ac:dyDescent="0.3">
      <c r="P15806" s="49"/>
      <c r="Q15806" s="48"/>
    </row>
    <row r="15807" spans="16:17" x14ac:dyDescent="0.3">
      <c r="P15807" s="49"/>
      <c r="Q15807" s="48"/>
    </row>
    <row r="15808" spans="16:17" x14ac:dyDescent="0.3">
      <c r="P15808" s="49"/>
      <c r="Q15808" s="48"/>
    </row>
    <row r="15809" spans="16:17" x14ac:dyDescent="0.3">
      <c r="P15809" s="49"/>
      <c r="Q15809" s="48"/>
    </row>
    <row r="15810" spans="16:17" x14ac:dyDescent="0.3">
      <c r="P15810" s="49"/>
      <c r="Q15810" s="48"/>
    </row>
    <row r="15811" spans="16:17" x14ac:dyDescent="0.3">
      <c r="P15811" s="49"/>
      <c r="Q15811" s="48"/>
    </row>
    <row r="15812" spans="16:17" x14ac:dyDescent="0.3">
      <c r="P15812" s="49"/>
      <c r="Q15812" s="48"/>
    </row>
    <row r="15813" spans="16:17" x14ac:dyDescent="0.3">
      <c r="P15813" s="49"/>
      <c r="Q15813" s="48"/>
    </row>
    <row r="15814" spans="16:17" x14ac:dyDescent="0.3">
      <c r="P15814" s="49"/>
      <c r="Q15814" s="48"/>
    </row>
    <row r="15815" spans="16:17" x14ac:dyDescent="0.3">
      <c r="P15815" s="49"/>
      <c r="Q15815" s="48"/>
    </row>
    <row r="15816" spans="16:17" x14ac:dyDescent="0.3">
      <c r="P15816" s="49"/>
      <c r="Q15816" s="48"/>
    </row>
    <row r="15817" spans="16:17" x14ac:dyDescent="0.3">
      <c r="P15817" s="49"/>
      <c r="Q15817" s="48"/>
    </row>
    <row r="15818" spans="16:17" x14ac:dyDescent="0.3">
      <c r="P15818" s="49"/>
      <c r="Q15818" s="48"/>
    </row>
    <row r="15819" spans="16:17" x14ac:dyDescent="0.3">
      <c r="P15819" s="49"/>
      <c r="Q15819" s="48"/>
    </row>
    <row r="15820" spans="16:17" x14ac:dyDescent="0.3">
      <c r="P15820" s="49"/>
      <c r="Q15820" s="48"/>
    </row>
    <row r="15821" spans="16:17" x14ac:dyDescent="0.3">
      <c r="P15821" s="49"/>
      <c r="Q15821" s="48"/>
    </row>
    <row r="15822" spans="16:17" x14ac:dyDescent="0.3">
      <c r="P15822" s="49"/>
      <c r="Q15822" s="48"/>
    </row>
    <row r="15823" spans="16:17" x14ac:dyDescent="0.3">
      <c r="P15823" s="49"/>
      <c r="Q15823" s="48"/>
    </row>
    <row r="15824" spans="16:17" x14ac:dyDescent="0.3">
      <c r="P15824" s="49"/>
      <c r="Q15824" s="48"/>
    </row>
    <row r="15825" spans="16:17" x14ac:dyDescent="0.3">
      <c r="P15825" s="49"/>
      <c r="Q15825" s="48"/>
    </row>
    <row r="15826" spans="16:17" x14ac:dyDescent="0.3">
      <c r="P15826" s="49"/>
      <c r="Q15826" s="48"/>
    </row>
    <row r="15827" spans="16:17" x14ac:dyDescent="0.3">
      <c r="P15827" s="49"/>
      <c r="Q15827" s="48"/>
    </row>
    <row r="15828" spans="16:17" x14ac:dyDescent="0.3">
      <c r="P15828" s="49"/>
      <c r="Q15828" s="48"/>
    </row>
    <row r="15829" spans="16:17" x14ac:dyDescent="0.3">
      <c r="P15829" s="49"/>
      <c r="Q15829" s="48"/>
    </row>
    <row r="15830" spans="16:17" x14ac:dyDescent="0.3">
      <c r="P15830" s="49"/>
      <c r="Q15830" s="48"/>
    </row>
    <row r="15831" spans="16:17" x14ac:dyDescent="0.3">
      <c r="P15831" s="49"/>
      <c r="Q15831" s="48"/>
    </row>
    <row r="15832" spans="16:17" x14ac:dyDescent="0.3">
      <c r="P15832" s="49"/>
      <c r="Q15832" s="48"/>
    </row>
    <row r="15833" spans="16:17" x14ac:dyDescent="0.3">
      <c r="P15833" s="49"/>
      <c r="Q15833" s="48"/>
    </row>
    <row r="15834" spans="16:17" x14ac:dyDescent="0.3">
      <c r="P15834" s="49"/>
      <c r="Q15834" s="48"/>
    </row>
    <row r="15835" spans="16:17" x14ac:dyDescent="0.3">
      <c r="P15835" s="49"/>
      <c r="Q15835" s="48"/>
    </row>
    <row r="15836" spans="16:17" x14ac:dyDescent="0.3">
      <c r="P15836" s="49"/>
      <c r="Q15836" s="48"/>
    </row>
    <row r="15837" spans="16:17" x14ac:dyDescent="0.3">
      <c r="P15837" s="49"/>
      <c r="Q15837" s="48"/>
    </row>
    <row r="15838" spans="16:17" x14ac:dyDescent="0.3">
      <c r="P15838" s="49"/>
      <c r="Q15838" s="48"/>
    </row>
    <row r="15839" spans="16:17" x14ac:dyDescent="0.3">
      <c r="P15839" s="49"/>
      <c r="Q15839" s="48"/>
    </row>
    <row r="15840" spans="16:17" x14ac:dyDescent="0.3">
      <c r="P15840" s="49"/>
      <c r="Q15840" s="48"/>
    </row>
    <row r="15841" spans="16:17" x14ac:dyDescent="0.3">
      <c r="P15841" s="49"/>
      <c r="Q15841" s="48"/>
    </row>
    <row r="15842" spans="16:17" x14ac:dyDescent="0.3">
      <c r="P15842" s="49"/>
      <c r="Q15842" s="48"/>
    </row>
    <row r="15843" spans="16:17" x14ac:dyDescent="0.3">
      <c r="P15843" s="49"/>
      <c r="Q15843" s="48"/>
    </row>
    <row r="15844" spans="16:17" x14ac:dyDescent="0.3">
      <c r="P15844" s="49"/>
      <c r="Q15844" s="48"/>
    </row>
    <row r="15845" spans="16:17" x14ac:dyDescent="0.3">
      <c r="P15845" s="49"/>
      <c r="Q15845" s="48"/>
    </row>
    <row r="15846" spans="16:17" x14ac:dyDescent="0.3">
      <c r="P15846" s="49"/>
      <c r="Q15846" s="48"/>
    </row>
    <row r="15847" spans="16:17" x14ac:dyDescent="0.3">
      <c r="P15847" s="49"/>
      <c r="Q15847" s="48"/>
    </row>
    <row r="15848" spans="16:17" x14ac:dyDescent="0.3">
      <c r="P15848" s="49"/>
      <c r="Q15848" s="48"/>
    </row>
    <row r="15849" spans="16:17" x14ac:dyDescent="0.3">
      <c r="P15849" s="49"/>
      <c r="Q15849" s="48"/>
    </row>
    <row r="15850" spans="16:17" x14ac:dyDescent="0.3">
      <c r="P15850" s="49"/>
      <c r="Q15850" s="48"/>
    </row>
    <row r="15851" spans="16:17" x14ac:dyDescent="0.3">
      <c r="P15851" s="49"/>
      <c r="Q15851" s="48"/>
    </row>
    <row r="15852" spans="16:17" x14ac:dyDescent="0.3">
      <c r="P15852" s="49"/>
      <c r="Q15852" s="48"/>
    </row>
    <row r="15853" spans="16:17" x14ac:dyDescent="0.3">
      <c r="P15853" s="49"/>
      <c r="Q15853" s="48"/>
    </row>
    <row r="15854" spans="16:17" x14ac:dyDescent="0.3">
      <c r="P15854" s="49"/>
      <c r="Q15854" s="48"/>
    </row>
    <row r="15855" spans="16:17" x14ac:dyDescent="0.3">
      <c r="P15855" s="49"/>
      <c r="Q15855" s="48"/>
    </row>
    <row r="15856" spans="16:17" x14ac:dyDescent="0.3">
      <c r="P15856" s="49"/>
      <c r="Q15856" s="48"/>
    </row>
    <row r="15857" spans="16:17" x14ac:dyDescent="0.3">
      <c r="P15857" s="49"/>
      <c r="Q15857" s="48"/>
    </row>
    <row r="15858" spans="16:17" x14ac:dyDescent="0.3">
      <c r="P15858" s="49"/>
      <c r="Q15858" s="48"/>
    </row>
    <row r="15859" spans="16:17" x14ac:dyDescent="0.3">
      <c r="P15859" s="49"/>
      <c r="Q15859" s="48"/>
    </row>
    <row r="15860" spans="16:17" x14ac:dyDescent="0.3">
      <c r="P15860" s="49"/>
      <c r="Q15860" s="48"/>
    </row>
    <row r="15861" spans="16:17" x14ac:dyDescent="0.3">
      <c r="P15861" s="49"/>
      <c r="Q15861" s="48"/>
    </row>
    <row r="15862" spans="16:17" x14ac:dyDescent="0.3">
      <c r="P15862" s="49"/>
      <c r="Q15862" s="48"/>
    </row>
    <row r="15863" spans="16:17" x14ac:dyDescent="0.3">
      <c r="P15863" s="49"/>
      <c r="Q15863" s="48"/>
    </row>
    <row r="15864" spans="16:17" x14ac:dyDescent="0.3">
      <c r="P15864" s="49"/>
      <c r="Q15864" s="48"/>
    </row>
    <row r="15865" spans="16:17" x14ac:dyDescent="0.3">
      <c r="P15865" s="49"/>
      <c r="Q15865" s="48"/>
    </row>
    <row r="15866" spans="16:17" x14ac:dyDescent="0.3">
      <c r="P15866" s="49"/>
      <c r="Q15866" s="48"/>
    </row>
    <row r="15867" spans="16:17" x14ac:dyDescent="0.3">
      <c r="P15867" s="49"/>
      <c r="Q15867" s="48"/>
    </row>
    <row r="15868" spans="16:17" x14ac:dyDescent="0.3">
      <c r="P15868" s="49"/>
      <c r="Q15868" s="48"/>
    </row>
    <row r="15869" spans="16:17" x14ac:dyDescent="0.3">
      <c r="P15869" s="49"/>
      <c r="Q15869" s="48"/>
    </row>
    <row r="15870" spans="16:17" x14ac:dyDescent="0.3">
      <c r="P15870" s="49"/>
      <c r="Q15870" s="48"/>
    </row>
    <row r="15871" spans="16:17" x14ac:dyDescent="0.3">
      <c r="P15871" s="49"/>
      <c r="Q15871" s="48"/>
    </row>
    <row r="15872" spans="16:17" x14ac:dyDescent="0.3">
      <c r="P15872" s="49"/>
      <c r="Q15872" s="48"/>
    </row>
    <row r="15873" spans="16:17" x14ac:dyDescent="0.3">
      <c r="P15873" s="49"/>
      <c r="Q15873" s="48"/>
    </row>
    <row r="15874" spans="16:17" x14ac:dyDescent="0.3">
      <c r="P15874" s="49"/>
      <c r="Q15874" s="48"/>
    </row>
    <row r="15875" spans="16:17" x14ac:dyDescent="0.3">
      <c r="P15875" s="49"/>
      <c r="Q15875" s="48"/>
    </row>
    <row r="15876" spans="16:17" x14ac:dyDescent="0.3">
      <c r="P15876" s="49"/>
      <c r="Q15876" s="48"/>
    </row>
    <row r="15877" spans="16:17" x14ac:dyDescent="0.3">
      <c r="P15877" s="49"/>
      <c r="Q15877" s="48"/>
    </row>
    <row r="15878" spans="16:17" x14ac:dyDescent="0.3">
      <c r="P15878" s="49"/>
      <c r="Q15878" s="48"/>
    </row>
    <row r="15879" spans="16:17" x14ac:dyDescent="0.3">
      <c r="P15879" s="49"/>
      <c r="Q15879" s="48"/>
    </row>
    <row r="15880" spans="16:17" x14ac:dyDescent="0.3">
      <c r="P15880" s="49"/>
      <c r="Q15880" s="48"/>
    </row>
    <row r="15881" spans="16:17" x14ac:dyDescent="0.3">
      <c r="P15881" s="49"/>
      <c r="Q15881" s="48"/>
    </row>
    <row r="15882" spans="16:17" x14ac:dyDescent="0.3">
      <c r="P15882" s="49"/>
      <c r="Q15882" s="48"/>
    </row>
    <row r="15883" spans="16:17" x14ac:dyDescent="0.3">
      <c r="P15883" s="49"/>
      <c r="Q15883" s="48"/>
    </row>
    <row r="15884" spans="16:17" x14ac:dyDescent="0.3">
      <c r="P15884" s="49"/>
      <c r="Q15884" s="48"/>
    </row>
    <row r="15885" spans="16:17" x14ac:dyDescent="0.3">
      <c r="P15885" s="49"/>
      <c r="Q15885" s="48"/>
    </row>
    <row r="15886" spans="16:17" x14ac:dyDescent="0.3">
      <c r="P15886" s="49"/>
      <c r="Q15886" s="48"/>
    </row>
    <row r="15887" spans="16:17" x14ac:dyDescent="0.3">
      <c r="P15887" s="49"/>
      <c r="Q15887" s="48"/>
    </row>
    <row r="15888" spans="16:17" x14ac:dyDescent="0.3">
      <c r="P15888" s="49"/>
      <c r="Q15888" s="48"/>
    </row>
    <row r="15889" spans="16:17" x14ac:dyDescent="0.3">
      <c r="P15889" s="49"/>
      <c r="Q15889" s="48"/>
    </row>
    <row r="15890" spans="16:17" x14ac:dyDescent="0.3">
      <c r="P15890" s="49"/>
      <c r="Q15890" s="48"/>
    </row>
    <row r="15891" spans="16:17" x14ac:dyDescent="0.3">
      <c r="P15891" s="49"/>
      <c r="Q15891" s="48"/>
    </row>
    <row r="15892" spans="16:17" x14ac:dyDescent="0.3">
      <c r="P15892" s="49"/>
      <c r="Q15892" s="48"/>
    </row>
    <row r="15893" spans="16:17" x14ac:dyDescent="0.3">
      <c r="P15893" s="49"/>
      <c r="Q15893" s="48"/>
    </row>
    <row r="15894" spans="16:17" x14ac:dyDescent="0.3">
      <c r="P15894" s="49"/>
      <c r="Q15894" s="48"/>
    </row>
    <row r="15895" spans="16:17" x14ac:dyDescent="0.3">
      <c r="P15895" s="49"/>
      <c r="Q15895" s="48"/>
    </row>
    <row r="15896" spans="16:17" x14ac:dyDescent="0.3">
      <c r="P15896" s="49"/>
      <c r="Q15896" s="48"/>
    </row>
    <row r="15897" spans="16:17" x14ac:dyDescent="0.3">
      <c r="P15897" s="49"/>
      <c r="Q15897" s="48"/>
    </row>
    <row r="15898" spans="16:17" x14ac:dyDescent="0.3">
      <c r="P15898" s="49"/>
      <c r="Q15898" s="48"/>
    </row>
    <row r="15899" spans="16:17" x14ac:dyDescent="0.3">
      <c r="P15899" s="49"/>
      <c r="Q15899" s="48"/>
    </row>
    <row r="15900" spans="16:17" x14ac:dyDescent="0.3">
      <c r="P15900" s="49"/>
      <c r="Q15900" s="48"/>
    </row>
    <row r="15901" spans="16:17" x14ac:dyDescent="0.3">
      <c r="P15901" s="49"/>
      <c r="Q15901" s="48"/>
    </row>
    <row r="15902" spans="16:17" x14ac:dyDescent="0.3">
      <c r="P15902" s="49"/>
      <c r="Q15902" s="48"/>
    </row>
    <row r="15903" spans="16:17" x14ac:dyDescent="0.3">
      <c r="P15903" s="49"/>
      <c r="Q15903" s="48"/>
    </row>
    <row r="15904" spans="16:17" x14ac:dyDescent="0.3">
      <c r="P15904" s="49"/>
      <c r="Q15904" s="48"/>
    </row>
    <row r="15905" spans="16:17" x14ac:dyDescent="0.3">
      <c r="P15905" s="49"/>
      <c r="Q15905" s="48"/>
    </row>
    <row r="15906" spans="16:17" x14ac:dyDescent="0.3">
      <c r="P15906" s="49"/>
      <c r="Q15906" s="48"/>
    </row>
    <row r="15907" spans="16:17" x14ac:dyDescent="0.3">
      <c r="P15907" s="49"/>
      <c r="Q15907" s="48"/>
    </row>
    <row r="15908" spans="16:17" x14ac:dyDescent="0.3">
      <c r="P15908" s="49"/>
      <c r="Q15908" s="48"/>
    </row>
    <row r="15909" spans="16:17" x14ac:dyDescent="0.3">
      <c r="P15909" s="49"/>
      <c r="Q15909" s="48"/>
    </row>
    <row r="15910" spans="16:17" x14ac:dyDescent="0.3">
      <c r="P15910" s="49"/>
      <c r="Q15910" s="48"/>
    </row>
    <row r="15911" spans="16:17" x14ac:dyDescent="0.3">
      <c r="P15911" s="49"/>
      <c r="Q15911" s="48"/>
    </row>
    <row r="15912" spans="16:17" x14ac:dyDescent="0.3">
      <c r="P15912" s="49"/>
      <c r="Q15912" s="48"/>
    </row>
    <row r="15913" spans="16:17" x14ac:dyDescent="0.3">
      <c r="P15913" s="49"/>
      <c r="Q15913" s="48"/>
    </row>
    <row r="15914" spans="16:17" x14ac:dyDescent="0.3">
      <c r="P15914" s="49"/>
      <c r="Q15914" s="48"/>
    </row>
    <row r="15915" spans="16:17" x14ac:dyDescent="0.3">
      <c r="P15915" s="49"/>
      <c r="Q15915" s="48"/>
    </row>
    <row r="15916" spans="16:17" x14ac:dyDescent="0.3">
      <c r="P15916" s="49"/>
      <c r="Q15916" s="48"/>
    </row>
    <row r="15917" spans="16:17" x14ac:dyDescent="0.3">
      <c r="P15917" s="49"/>
      <c r="Q15917" s="48"/>
    </row>
    <row r="15918" spans="16:17" x14ac:dyDescent="0.3">
      <c r="P15918" s="49"/>
      <c r="Q15918" s="48"/>
    </row>
    <row r="15919" spans="16:17" x14ac:dyDescent="0.3">
      <c r="P15919" s="49"/>
      <c r="Q15919" s="48"/>
    </row>
    <row r="15920" spans="16:17" x14ac:dyDescent="0.3">
      <c r="P15920" s="49"/>
      <c r="Q15920" s="48"/>
    </row>
    <row r="15921" spans="16:17" x14ac:dyDescent="0.3">
      <c r="P15921" s="49"/>
      <c r="Q15921" s="48"/>
    </row>
    <row r="15922" spans="16:17" x14ac:dyDescent="0.3">
      <c r="P15922" s="49"/>
      <c r="Q15922" s="48"/>
    </row>
    <row r="15923" spans="16:17" x14ac:dyDescent="0.3">
      <c r="P15923" s="49"/>
      <c r="Q15923" s="48"/>
    </row>
    <row r="15924" spans="16:17" x14ac:dyDescent="0.3">
      <c r="P15924" s="49"/>
      <c r="Q15924" s="48"/>
    </row>
    <row r="15925" spans="16:17" x14ac:dyDescent="0.3">
      <c r="P15925" s="49"/>
      <c r="Q15925" s="48"/>
    </row>
    <row r="15926" spans="16:17" x14ac:dyDescent="0.3">
      <c r="P15926" s="49"/>
      <c r="Q15926" s="48"/>
    </row>
    <row r="15927" spans="16:17" x14ac:dyDescent="0.3">
      <c r="P15927" s="49"/>
      <c r="Q15927" s="48"/>
    </row>
    <row r="15928" spans="16:17" x14ac:dyDescent="0.3">
      <c r="P15928" s="49"/>
      <c r="Q15928" s="48"/>
    </row>
    <row r="15929" spans="16:17" x14ac:dyDescent="0.3">
      <c r="P15929" s="49"/>
      <c r="Q15929" s="48"/>
    </row>
    <row r="15930" spans="16:17" x14ac:dyDescent="0.3">
      <c r="P15930" s="49"/>
      <c r="Q15930" s="48"/>
    </row>
    <row r="15931" spans="16:17" x14ac:dyDescent="0.3">
      <c r="P15931" s="49"/>
      <c r="Q15931" s="48"/>
    </row>
    <row r="15932" spans="16:17" x14ac:dyDescent="0.3">
      <c r="P15932" s="49"/>
      <c r="Q15932" s="48"/>
    </row>
    <row r="15933" spans="16:17" x14ac:dyDescent="0.3">
      <c r="P15933" s="49"/>
      <c r="Q15933" s="48"/>
    </row>
    <row r="15934" spans="16:17" x14ac:dyDescent="0.3">
      <c r="P15934" s="49"/>
      <c r="Q15934" s="48"/>
    </row>
    <row r="15935" spans="16:17" x14ac:dyDescent="0.3">
      <c r="P15935" s="49"/>
      <c r="Q15935" s="48"/>
    </row>
    <row r="15936" spans="16:17" x14ac:dyDescent="0.3">
      <c r="P15936" s="49"/>
      <c r="Q15936" s="48"/>
    </row>
    <row r="15937" spans="16:17" x14ac:dyDescent="0.3">
      <c r="P15937" s="49"/>
      <c r="Q15937" s="48"/>
    </row>
    <row r="15938" spans="16:17" x14ac:dyDescent="0.3">
      <c r="P15938" s="49"/>
      <c r="Q15938" s="48"/>
    </row>
    <row r="15939" spans="16:17" x14ac:dyDescent="0.3">
      <c r="P15939" s="49"/>
      <c r="Q15939" s="48"/>
    </row>
    <row r="15940" spans="16:17" x14ac:dyDescent="0.3">
      <c r="P15940" s="49"/>
      <c r="Q15940" s="48"/>
    </row>
    <row r="15941" spans="16:17" x14ac:dyDescent="0.3">
      <c r="P15941" s="49"/>
      <c r="Q15941" s="48"/>
    </row>
    <row r="15942" spans="16:17" x14ac:dyDescent="0.3">
      <c r="P15942" s="49"/>
      <c r="Q15942" s="48"/>
    </row>
    <row r="15943" spans="16:17" x14ac:dyDescent="0.3">
      <c r="P15943" s="49"/>
      <c r="Q15943" s="48"/>
    </row>
    <row r="15944" spans="16:17" x14ac:dyDescent="0.3">
      <c r="P15944" s="49"/>
      <c r="Q15944" s="48"/>
    </row>
    <row r="15945" spans="16:17" x14ac:dyDescent="0.3">
      <c r="P15945" s="49"/>
      <c r="Q15945" s="48"/>
    </row>
    <row r="15946" spans="16:17" x14ac:dyDescent="0.3">
      <c r="P15946" s="49"/>
      <c r="Q15946" s="48"/>
    </row>
    <row r="15947" spans="16:17" x14ac:dyDescent="0.3">
      <c r="P15947" s="49"/>
      <c r="Q15947" s="48"/>
    </row>
    <row r="15948" spans="16:17" x14ac:dyDescent="0.3">
      <c r="P15948" s="49"/>
      <c r="Q15948" s="48"/>
    </row>
    <row r="15949" spans="16:17" x14ac:dyDescent="0.3">
      <c r="P15949" s="49"/>
      <c r="Q15949" s="48"/>
    </row>
    <row r="15950" spans="16:17" x14ac:dyDescent="0.3">
      <c r="P15950" s="49"/>
      <c r="Q15950" s="48"/>
    </row>
    <row r="15951" spans="16:17" x14ac:dyDescent="0.3">
      <c r="P15951" s="49"/>
      <c r="Q15951" s="48"/>
    </row>
    <row r="15952" spans="16:17" x14ac:dyDescent="0.3">
      <c r="P15952" s="49"/>
      <c r="Q15952" s="48"/>
    </row>
    <row r="15953" spans="16:17" x14ac:dyDescent="0.3">
      <c r="P15953" s="49"/>
      <c r="Q15953" s="48"/>
    </row>
    <row r="15954" spans="16:17" x14ac:dyDescent="0.3">
      <c r="P15954" s="49"/>
      <c r="Q15954" s="48"/>
    </row>
    <row r="15955" spans="16:17" x14ac:dyDescent="0.3">
      <c r="P15955" s="49"/>
      <c r="Q15955" s="48"/>
    </row>
    <row r="15956" spans="16:17" x14ac:dyDescent="0.3">
      <c r="P15956" s="49"/>
      <c r="Q15956" s="48"/>
    </row>
    <row r="15957" spans="16:17" x14ac:dyDescent="0.3">
      <c r="P15957" s="49"/>
      <c r="Q15957" s="48"/>
    </row>
    <row r="15958" spans="16:17" x14ac:dyDescent="0.3">
      <c r="P15958" s="49"/>
      <c r="Q15958" s="48"/>
    </row>
    <row r="15959" spans="16:17" x14ac:dyDescent="0.3">
      <c r="P15959" s="49"/>
      <c r="Q15959" s="48"/>
    </row>
    <row r="15960" spans="16:17" x14ac:dyDescent="0.3">
      <c r="P15960" s="49"/>
      <c r="Q15960" s="48"/>
    </row>
    <row r="15961" spans="16:17" x14ac:dyDescent="0.3">
      <c r="P15961" s="49"/>
      <c r="Q15961" s="48"/>
    </row>
    <row r="15962" spans="16:17" x14ac:dyDescent="0.3">
      <c r="P15962" s="49"/>
      <c r="Q15962" s="48"/>
    </row>
    <row r="15963" spans="16:17" x14ac:dyDescent="0.3">
      <c r="P15963" s="49"/>
      <c r="Q15963" s="48"/>
    </row>
    <row r="15964" spans="16:17" x14ac:dyDescent="0.3">
      <c r="P15964" s="49"/>
      <c r="Q15964" s="48"/>
    </row>
    <row r="15965" spans="16:17" x14ac:dyDescent="0.3">
      <c r="P15965" s="49"/>
      <c r="Q15965" s="48"/>
    </row>
    <row r="15966" spans="16:17" x14ac:dyDescent="0.3">
      <c r="P15966" s="49"/>
      <c r="Q15966" s="48"/>
    </row>
    <row r="15967" spans="16:17" x14ac:dyDescent="0.3">
      <c r="P15967" s="49"/>
      <c r="Q15967" s="48"/>
    </row>
    <row r="15968" spans="16:17" x14ac:dyDescent="0.3">
      <c r="P15968" s="49"/>
      <c r="Q15968" s="48"/>
    </row>
    <row r="15969" spans="16:17" x14ac:dyDescent="0.3">
      <c r="P15969" s="49"/>
      <c r="Q15969" s="48"/>
    </row>
    <row r="15970" spans="16:17" x14ac:dyDescent="0.3">
      <c r="P15970" s="49"/>
      <c r="Q15970" s="48"/>
    </row>
    <row r="15971" spans="16:17" x14ac:dyDescent="0.3">
      <c r="P15971" s="49"/>
      <c r="Q15971" s="48"/>
    </row>
    <row r="15972" spans="16:17" x14ac:dyDescent="0.3">
      <c r="P15972" s="49"/>
      <c r="Q15972" s="48"/>
    </row>
    <row r="15973" spans="16:17" x14ac:dyDescent="0.3">
      <c r="P15973" s="49"/>
      <c r="Q15973" s="48"/>
    </row>
    <row r="15974" spans="16:17" x14ac:dyDescent="0.3">
      <c r="P15974" s="49"/>
      <c r="Q15974" s="48"/>
    </row>
    <row r="15975" spans="16:17" x14ac:dyDescent="0.3">
      <c r="P15975" s="49"/>
      <c r="Q15975" s="48"/>
    </row>
    <row r="15976" spans="16:17" x14ac:dyDescent="0.3">
      <c r="P15976" s="49"/>
      <c r="Q15976" s="48"/>
    </row>
    <row r="15977" spans="16:17" x14ac:dyDescent="0.3">
      <c r="P15977" s="49"/>
      <c r="Q15977" s="48"/>
    </row>
    <row r="15978" spans="16:17" x14ac:dyDescent="0.3">
      <c r="P15978" s="49"/>
      <c r="Q15978" s="48"/>
    </row>
    <row r="15979" spans="16:17" x14ac:dyDescent="0.3">
      <c r="P15979" s="49"/>
      <c r="Q15979" s="48"/>
    </row>
    <row r="15980" spans="16:17" x14ac:dyDescent="0.3">
      <c r="P15980" s="49"/>
      <c r="Q15980" s="48"/>
    </row>
    <row r="15981" spans="16:17" x14ac:dyDescent="0.3">
      <c r="P15981" s="49"/>
      <c r="Q15981" s="48"/>
    </row>
    <row r="15982" spans="16:17" x14ac:dyDescent="0.3">
      <c r="P15982" s="49"/>
      <c r="Q15982" s="48"/>
    </row>
    <row r="15983" spans="16:17" x14ac:dyDescent="0.3">
      <c r="P15983" s="49"/>
      <c r="Q15983" s="48"/>
    </row>
    <row r="15984" spans="16:17" x14ac:dyDescent="0.3">
      <c r="P15984" s="49"/>
      <c r="Q15984" s="48"/>
    </row>
    <row r="15985" spans="16:17" x14ac:dyDescent="0.3">
      <c r="P15985" s="49"/>
      <c r="Q15985" s="48"/>
    </row>
    <row r="15986" spans="16:17" x14ac:dyDescent="0.3">
      <c r="P15986" s="49"/>
      <c r="Q15986" s="48"/>
    </row>
    <row r="15987" spans="16:17" x14ac:dyDescent="0.3">
      <c r="P15987" s="49"/>
      <c r="Q15987" s="48"/>
    </row>
    <row r="15988" spans="16:17" x14ac:dyDescent="0.3">
      <c r="P15988" s="49"/>
      <c r="Q15988" s="48"/>
    </row>
    <row r="15989" spans="16:17" x14ac:dyDescent="0.3">
      <c r="P15989" s="49"/>
      <c r="Q15989" s="48"/>
    </row>
    <row r="15990" spans="16:17" x14ac:dyDescent="0.3">
      <c r="P15990" s="49"/>
      <c r="Q15990" s="48"/>
    </row>
    <row r="15991" spans="16:17" x14ac:dyDescent="0.3">
      <c r="P15991" s="49"/>
      <c r="Q15991" s="48"/>
    </row>
    <row r="15992" spans="16:17" x14ac:dyDescent="0.3">
      <c r="P15992" s="49"/>
      <c r="Q15992" s="48"/>
    </row>
    <row r="15993" spans="16:17" x14ac:dyDescent="0.3">
      <c r="P15993" s="49"/>
      <c r="Q15993" s="48"/>
    </row>
    <row r="15994" spans="16:17" x14ac:dyDescent="0.3">
      <c r="P15994" s="49"/>
      <c r="Q15994" s="48"/>
    </row>
    <row r="15995" spans="16:17" x14ac:dyDescent="0.3">
      <c r="P15995" s="49"/>
      <c r="Q15995" s="48"/>
    </row>
    <row r="15996" spans="16:17" x14ac:dyDescent="0.3">
      <c r="P15996" s="49"/>
      <c r="Q15996" s="48"/>
    </row>
    <row r="15997" spans="16:17" x14ac:dyDescent="0.3">
      <c r="P15997" s="49"/>
      <c r="Q15997" s="48"/>
    </row>
    <row r="15998" spans="16:17" x14ac:dyDescent="0.3">
      <c r="P15998" s="49"/>
      <c r="Q15998" s="48"/>
    </row>
    <row r="15999" spans="16:17" x14ac:dyDescent="0.3">
      <c r="P15999" s="49"/>
      <c r="Q15999" s="48"/>
    </row>
    <row r="16000" spans="16:17" x14ac:dyDescent="0.3">
      <c r="P16000" s="49"/>
      <c r="Q16000" s="48"/>
    </row>
    <row r="16001" spans="16:17" x14ac:dyDescent="0.3">
      <c r="P16001" s="49"/>
      <c r="Q16001" s="48"/>
    </row>
    <row r="16002" spans="16:17" x14ac:dyDescent="0.3">
      <c r="P16002" s="49"/>
      <c r="Q16002" s="48"/>
    </row>
    <row r="16003" spans="16:17" x14ac:dyDescent="0.3">
      <c r="P16003" s="49"/>
      <c r="Q16003" s="48"/>
    </row>
    <row r="16004" spans="16:17" x14ac:dyDescent="0.3">
      <c r="P16004" s="49"/>
      <c r="Q16004" s="48"/>
    </row>
    <row r="16005" spans="16:17" x14ac:dyDescent="0.3">
      <c r="P16005" s="49"/>
      <c r="Q16005" s="48"/>
    </row>
    <row r="16006" spans="16:17" x14ac:dyDescent="0.3">
      <c r="P16006" s="49"/>
      <c r="Q16006" s="48"/>
    </row>
    <row r="16007" spans="16:17" x14ac:dyDescent="0.3">
      <c r="P16007" s="49"/>
      <c r="Q16007" s="48"/>
    </row>
    <row r="16008" spans="16:17" x14ac:dyDescent="0.3">
      <c r="P16008" s="49"/>
      <c r="Q16008" s="48"/>
    </row>
    <row r="16009" spans="16:17" x14ac:dyDescent="0.3">
      <c r="P16009" s="49"/>
      <c r="Q16009" s="48"/>
    </row>
    <row r="16010" spans="16:17" x14ac:dyDescent="0.3">
      <c r="P16010" s="49"/>
      <c r="Q16010" s="48"/>
    </row>
    <row r="16011" spans="16:17" x14ac:dyDescent="0.3">
      <c r="P16011" s="49"/>
      <c r="Q16011" s="48"/>
    </row>
    <row r="16012" spans="16:17" x14ac:dyDescent="0.3">
      <c r="P16012" s="49"/>
      <c r="Q16012" s="48"/>
    </row>
    <row r="16013" spans="16:17" x14ac:dyDescent="0.3">
      <c r="P16013" s="49"/>
      <c r="Q16013" s="48"/>
    </row>
    <row r="16014" spans="16:17" x14ac:dyDescent="0.3">
      <c r="P16014" s="49"/>
      <c r="Q16014" s="48"/>
    </row>
    <row r="16015" spans="16:17" x14ac:dyDescent="0.3">
      <c r="P16015" s="49"/>
      <c r="Q16015" s="48"/>
    </row>
    <row r="16016" spans="16:17" x14ac:dyDescent="0.3">
      <c r="P16016" s="49"/>
      <c r="Q16016" s="48"/>
    </row>
    <row r="16017" spans="16:17" x14ac:dyDescent="0.3">
      <c r="P16017" s="49"/>
      <c r="Q16017" s="48"/>
    </row>
    <row r="16018" spans="16:17" x14ac:dyDescent="0.3">
      <c r="P16018" s="49"/>
      <c r="Q16018" s="48"/>
    </row>
    <row r="16019" spans="16:17" x14ac:dyDescent="0.3">
      <c r="P16019" s="49"/>
      <c r="Q16019" s="48"/>
    </row>
    <row r="16020" spans="16:17" x14ac:dyDescent="0.3">
      <c r="P16020" s="49"/>
      <c r="Q16020" s="48"/>
    </row>
    <row r="16021" spans="16:17" x14ac:dyDescent="0.3">
      <c r="P16021" s="49"/>
      <c r="Q16021" s="48"/>
    </row>
    <row r="16022" spans="16:17" x14ac:dyDescent="0.3">
      <c r="P16022" s="49"/>
      <c r="Q16022" s="48"/>
    </row>
    <row r="16023" spans="16:17" x14ac:dyDescent="0.3">
      <c r="P16023" s="49"/>
      <c r="Q16023" s="48"/>
    </row>
    <row r="16024" spans="16:17" x14ac:dyDescent="0.3">
      <c r="P16024" s="49"/>
      <c r="Q16024" s="48"/>
    </row>
    <row r="16025" spans="16:17" x14ac:dyDescent="0.3">
      <c r="P16025" s="49"/>
      <c r="Q16025" s="48"/>
    </row>
    <row r="16026" spans="16:17" x14ac:dyDescent="0.3">
      <c r="P16026" s="49"/>
      <c r="Q16026" s="48"/>
    </row>
    <row r="16027" spans="16:17" x14ac:dyDescent="0.3">
      <c r="P16027" s="49"/>
      <c r="Q16027" s="48"/>
    </row>
    <row r="16028" spans="16:17" x14ac:dyDescent="0.3">
      <c r="P16028" s="49"/>
      <c r="Q16028" s="48"/>
    </row>
    <row r="16029" spans="16:17" x14ac:dyDescent="0.3">
      <c r="P16029" s="49"/>
      <c r="Q16029" s="48"/>
    </row>
    <row r="16030" spans="16:17" x14ac:dyDescent="0.3">
      <c r="P16030" s="49"/>
      <c r="Q16030" s="48"/>
    </row>
    <row r="16031" spans="16:17" x14ac:dyDescent="0.3">
      <c r="P16031" s="49"/>
      <c r="Q16031" s="48"/>
    </row>
    <row r="16032" spans="16:17" x14ac:dyDescent="0.3">
      <c r="P16032" s="49"/>
      <c r="Q16032" s="48"/>
    </row>
    <row r="16033" spans="16:17" x14ac:dyDescent="0.3">
      <c r="P16033" s="49"/>
      <c r="Q16033" s="48"/>
    </row>
    <row r="16034" spans="16:17" x14ac:dyDescent="0.3">
      <c r="P16034" s="49"/>
      <c r="Q16034" s="48"/>
    </row>
    <row r="16035" spans="16:17" x14ac:dyDescent="0.3">
      <c r="P16035" s="49"/>
      <c r="Q16035" s="48"/>
    </row>
    <row r="16036" spans="16:17" x14ac:dyDescent="0.3">
      <c r="P16036" s="49"/>
      <c r="Q16036" s="48"/>
    </row>
    <row r="16037" spans="16:17" x14ac:dyDescent="0.3">
      <c r="P16037" s="49"/>
      <c r="Q16037" s="48"/>
    </row>
    <row r="16038" spans="16:17" x14ac:dyDescent="0.3">
      <c r="P16038" s="49"/>
      <c r="Q16038" s="48"/>
    </row>
    <row r="16039" spans="16:17" x14ac:dyDescent="0.3">
      <c r="P16039" s="49"/>
      <c r="Q16039" s="48"/>
    </row>
    <row r="16040" spans="16:17" x14ac:dyDescent="0.3">
      <c r="P16040" s="49"/>
      <c r="Q16040" s="48"/>
    </row>
    <row r="16041" spans="16:17" x14ac:dyDescent="0.3">
      <c r="P16041" s="49"/>
      <c r="Q16041" s="48"/>
    </row>
    <row r="16042" spans="16:17" x14ac:dyDescent="0.3">
      <c r="P16042" s="49"/>
      <c r="Q16042" s="48"/>
    </row>
    <row r="16043" spans="16:17" x14ac:dyDescent="0.3">
      <c r="P16043" s="49"/>
      <c r="Q16043" s="48"/>
    </row>
    <row r="16044" spans="16:17" x14ac:dyDescent="0.3">
      <c r="P16044" s="49"/>
      <c r="Q16044" s="48"/>
    </row>
    <row r="16045" spans="16:17" x14ac:dyDescent="0.3">
      <c r="P16045" s="49"/>
      <c r="Q16045" s="48"/>
    </row>
    <row r="16046" spans="16:17" x14ac:dyDescent="0.3">
      <c r="P16046" s="49"/>
      <c r="Q16046" s="48"/>
    </row>
    <row r="16047" spans="16:17" x14ac:dyDescent="0.3">
      <c r="P16047" s="49"/>
      <c r="Q16047" s="48"/>
    </row>
    <row r="16048" spans="16:17" x14ac:dyDescent="0.3">
      <c r="P16048" s="49"/>
      <c r="Q16048" s="48"/>
    </row>
    <row r="16049" spans="16:17" x14ac:dyDescent="0.3">
      <c r="P16049" s="49"/>
      <c r="Q16049" s="48"/>
    </row>
    <row r="16050" spans="16:17" x14ac:dyDescent="0.3">
      <c r="P16050" s="49"/>
      <c r="Q16050" s="48"/>
    </row>
    <row r="16051" spans="16:17" x14ac:dyDescent="0.3">
      <c r="P16051" s="49"/>
      <c r="Q16051" s="48"/>
    </row>
    <row r="16052" spans="16:17" x14ac:dyDescent="0.3">
      <c r="P16052" s="49"/>
      <c r="Q16052" s="48"/>
    </row>
    <row r="16053" spans="16:17" x14ac:dyDescent="0.3">
      <c r="P16053" s="49"/>
      <c r="Q16053" s="48"/>
    </row>
    <row r="16054" spans="16:17" x14ac:dyDescent="0.3">
      <c r="P16054" s="49"/>
      <c r="Q16054" s="48"/>
    </row>
    <row r="16055" spans="16:17" x14ac:dyDescent="0.3">
      <c r="P16055" s="49"/>
      <c r="Q16055" s="48"/>
    </row>
    <row r="16056" spans="16:17" x14ac:dyDescent="0.3">
      <c r="P16056" s="49"/>
      <c r="Q16056" s="48"/>
    </row>
    <row r="16057" spans="16:17" x14ac:dyDescent="0.3">
      <c r="P16057" s="49"/>
      <c r="Q16057" s="48"/>
    </row>
    <row r="16058" spans="16:17" x14ac:dyDescent="0.3">
      <c r="P16058" s="49"/>
      <c r="Q16058" s="48"/>
    </row>
    <row r="16059" spans="16:17" x14ac:dyDescent="0.3">
      <c r="P16059" s="49"/>
      <c r="Q16059" s="48"/>
    </row>
    <row r="16060" spans="16:17" x14ac:dyDescent="0.3">
      <c r="P16060" s="49"/>
      <c r="Q16060" s="48"/>
    </row>
    <row r="16061" spans="16:17" x14ac:dyDescent="0.3">
      <c r="P16061" s="49"/>
      <c r="Q16061" s="48"/>
    </row>
    <row r="16062" spans="16:17" x14ac:dyDescent="0.3">
      <c r="P16062" s="49"/>
      <c r="Q16062" s="48"/>
    </row>
    <row r="16063" spans="16:17" x14ac:dyDescent="0.3">
      <c r="P16063" s="49"/>
      <c r="Q16063" s="48"/>
    </row>
    <row r="16064" spans="16:17" x14ac:dyDescent="0.3">
      <c r="P16064" s="49"/>
      <c r="Q16064" s="48"/>
    </row>
    <row r="16065" spans="16:17" x14ac:dyDescent="0.3">
      <c r="P16065" s="49"/>
      <c r="Q16065" s="48"/>
    </row>
    <row r="16066" spans="16:17" x14ac:dyDescent="0.3">
      <c r="P16066" s="49"/>
      <c r="Q16066" s="48"/>
    </row>
    <row r="16067" spans="16:17" x14ac:dyDescent="0.3">
      <c r="P16067" s="49"/>
      <c r="Q16067" s="48"/>
    </row>
    <row r="16068" spans="16:17" x14ac:dyDescent="0.3">
      <c r="P16068" s="49"/>
      <c r="Q16068" s="48"/>
    </row>
    <row r="16069" spans="16:17" x14ac:dyDescent="0.3">
      <c r="P16069" s="49"/>
      <c r="Q16069" s="48"/>
    </row>
    <row r="16070" spans="16:17" x14ac:dyDescent="0.3">
      <c r="P16070" s="49"/>
      <c r="Q16070" s="48"/>
    </row>
    <row r="16071" spans="16:17" x14ac:dyDescent="0.3">
      <c r="P16071" s="49"/>
      <c r="Q16071" s="48"/>
    </row>
    <row r="16072" spans="16:17" x14ac:dyDescent="0.3">
      <c r="P16072" s="49"/>
      <c r="Q16072" s="48"/>
    </row>
    <row r="16073" spans="16:17" x14ac:dyDescent="0.3">
      <c r="P16073" s="49"/>
      <c r="Q16073" s="48"/>
    </row>
    <row r="16074" spans="16:17" x14ac:dyDescent="0.3">
      <c r="P16074" s="49"/>
      <c r="Q16074" s="48"/>
    </row>
    <row r="16075" spans="16:17" x14ac:dyDescent="0.3">
      <c r="P16075" s="49"/>
      <c r="Q16075" s="48"/>
    </row>
    <row r="16076" spans="16:17" x14ac:dyDescent="0.3">
      <c r="P16076" s="49"/>
      <c r="Q16076" s="48"/>
    </row>
    <row r="16077" spans="16:17" x14ac:dyDescent="0.3">
      <c r="P16077" s="49"/>
      <c r="Q16077" s="48"/>
    </row>
    <row r="16078" spans="16:17" x14ac:dyDescent="0.3">
      <c r="P16078" s="49"/>
      <c r="Q16078" s="48"/>
    </row>
    <row r="16079" spans="16:17" x14ac:dyDescent="0.3">
      <c r="P16079" s="49"/>
      <c r="Q16079" s="48"/>
    </row>
    <row r="16080" spans="16:17" x14ac:dyDescent="0.3">
      <c r="P16080" s="49"/>
      <c r="Q16080" s="48"/>
    </row>
    <row r="16081" spans="16:17" x14ac:dyDescent="0.3">
      <c r="P16081" s="49"/>
      <c r="Q16081" s="48"/>
    </row>
    <row r="16082" spans="16:17" x14ac:dyDescent="0.3">
      <c r="P16082" s="49"/>
      <c r="Q16082" s="48"/>
    </row>
    <row r="16083" spans="16:17" x14ac:dyDescent="0.3">
      <c r="P16083" s="49"/>
      <c r="Q16083" s="48"/>
    </row>
    <row r="16084" spans="16:17" x14ac:dyDescent="0.3">
      <c r="P16084" s="49"/>
      <c r="Q16084" s="48"/>
    </row>
    <row r="16085" spans="16:17" x14ac:dyDescent="0.3">
      <c r="P16085" s="49"/>
      <c r="Q16085" s="48"/>
    </row>
    <row r="16086" spans="16:17" x14ac:dyDescent="0.3">
      <c r="P16086" s="49"/>
      <c r="Q16086" s="48"/>
    </row>
    <row r="16087" spans="16:17" x14ac:dyDescent="0.3">
      <c r="P16087" s="49"/>
      <c r="Q16087" s="48"/>
    </row>
    <row r="16088" spans="16:17" x14ac:dyDescent="0.3">
      <c r="P16088" s="49"/>
      <c r="Q16088" s="48"/>
    </row>
    <row r="16089" spans="16:17" x14ac:dyDescent="0.3">
      <c r="P16089" s="49"/>
      <c r="Q16089" s="48"/>
    </row>
    <row r="16090" spans="16:17" x14ac:dyDescent="0.3">
      <c r="P16090" s="49"/>
      <c r="Q16090" s="48"/>
    </row>
    <row r="16091" spans="16:17" x14ac:dyDescent="0.3">
      <c r="P16091" s="49"/>
      <c r="Q16091" s="48"/>
    </row>
    <row r="16092" spans="16:17" x14ac:dyDescent="0.3">
      <c r="P16092" s="49"/>
      <c r="Q16092" s="48"/>
    </row>
    <row r="16093" spans="16:17" x14ac:dyDescent="0.3">
      <c r="P16093" s="49"/>
      <c r="Q16093" s="48"/>
    </row>
    <row r="16094" spans="16:17" x14ac:dyDescent="0.3">
      <c r="P16094" s="49"/>
      <c r="Q16094" s="48"/>
    </row>
    <row r="16095" spans="16:17" x14ac:dyDescent="0.3">
      <c r="P16095" s="49"/>
      <c r="Q16095" s="48"/>
    </row>
    <row r="16096" spans="16:17" x14ac:dyDescent="0.3">
      <c r="P16096" s="49"/>
      <c r="Q16096" s="48"/>
    </row>
    <row r="16097" spans="16:17" x14ac:dyDescent="0.3">
      <c r="P16097" s="49"/>
      <c r="Q16097" s="48"/>
    </row>
    <row r="16098" spans="16:17" x14ac:dyDescent="0.3">
      <c r="P16098" s="49"/>
      <c r="Q16098" s="48"/>
    </row>
    <row r="16099" spans="16:17" x14ac:dyDescent="0.3">
      <c r="P16099" s="49"/>
      <c r="Q16099" s="48"/>
    </row>
    <row r="16100" spans="16:17" x14ac:dyDescent="0.3">
      <c r="P16100" s="49"/>
      <c r="Q16100" s="48"/>
    </row>
    <row r="16101" spans="16:17" x14ac:dyDescent="0.3">
      <c r="P16101" s="49"/>
      <c r="Q16101" s="48"/>
    </row>
    <row r="16102" spans="16:17" x14ac:dyDescent="0.3">
      <c r="P16102" s="49"/>
      <c r="Q16102" s="48"/>
    </row>
    <row r="16103" spans="16:17" x14ac:dyDescent="0.3">
      <c r="P16103" s="49"/>
      <c r="Q16103" s="48"/>
    </row>
    <row r="16104" spans="16:17" x14ac:dyDescent="0.3">
      <c r="P16104" s="49"/>
      <c r="Q16104" s="48"/>
    </row>
    <row r="16105" spans="16:17" x14ac:dyDescent="0.3">
      <c r="P16105" s="49"/>
      <c r="Q16105" s="48"/>
    </row>
    <row r="16106" spans="16:17" x14ac:dyDescent="0.3">
      <c r="P16106" s="49"/>
      <c r="Q16106" s="48"/>
    </row>
    <row r="16107" spans="16:17" x14ac:dyDescent="0.3">
      <c r="P16107" s="49"/>
      <c r="Q16107" s="48"/>
    </row>
    <row r="16108" spans="16:17" x14ac:dyDescent="0.3">
      <c r="P16108" s="49"/>
      <c r="Q16108" s="48"/>
    </row>
    <row r="16109" spans="16:17" x14ac:dyDescent="0.3">
      <c r="P16109" s="49"/>
      <c r="Q16109" s="48"/>
    </row>
    <row r="16110" spans="16:17" x14ac:dyDescent="0.3">
      <c r="P16110" s="49"/>
      <c r="Q16110" s="48"/>
    </row>
    <row r="16111" spans="16:17" x14ac:dyDescent="0.3">
      <c r="P16111" s="49"/>
      <c r="Q16111" s="48"/>
    </row>
    <row r="16112" spans="16:17" x14ac:dyDescent="0.3">
      <c r="P16112" s="49"/>
      <c r="Q16112" s="48"/>
    </row>
    <row r="16113" spans="16:17" x14ac:dyDescent="0.3">
      <c r="P16113" s="49"/>
      <c r="Q16113" s="48"/>
    </row>
    <row r="16114" spans="16:17" x14ac:dyDescent="0.3">
      <c r="P16114" s="49"/>
      <c r="Q16114" s="48"/>
    </row>
    <row r="16115" spans="16:17" x14ac:dyDescent="0.3">
      <c r="P16115" s="49"/>
      <c r="Q16115" s="48"/>
    </row>
    <row r="16116" spans="16:17" x14ac:dyDescent="0.3">
      <c r="P16116" s="49"/>
      <c r="Q16116" s="48"/>
    </row>
    <row r="16117" spans="16:17" x14ac:dyDescent="0.3">
      <c r="P16117" s="49"/>
      <c r="Q16117" s="48"/>
    </row>
    <row r="16118" spans="16:17" x14ac:dyDescent="0.3">
      <c r="P16118" s="49"/>
      <c r="Q16118" s="48"/>
    </row>
    <row r="16119" spans="16:17" x14ac:dyDescent="0.3">
      <c r="P16119" s="49"/>
      <c r="Q16119" s="48"/>
    </row>
    <row r="16120" spans="16:17" x14ac:dyDescent="0.3">
      <c r="P16120" s="49"/>
      <c r="Q16120" s="48"/>
    </row>
    <row r="16121" spans="16:17" x14ac:dyDescent="0.3">
      <c r="P16121" s="49"/>
      <c r="Q16121" s="48"/>
    </row>
    <row r="16122" spans="16:17" x14ac:dyDescent="0.3">
      <c r="P16122" s="49"/>
      <c r="Q16122" s="48"/>
    </row>
    <row r="16123" spans="16:17" x14ac:dyDescent="0.3">
      <c r="P16123" s="49"/>
      <c r="Q16123" s="48"/>
    </row>
    <row r="16124" spans="16:17" x14ac:dyDescent="0.3">
      <c r="P16124" s="49"/>
      <c r="Q16124" s="48"/>
    </row>
    <row r="16125" spans="16:17" x14ac:dyDescent="0.3">
      <c r="P16125" s="49"/>
      <c r="Q16125" s="48"/>
    </row>
    <row r="16126" spans="16:17" x14ac:dyDescent="0.3">
      <c r="P16126" s="49"/>
      <c r="Q16126" s="48"/>
    </row>
    <row r="16127" spans="16:17" x14ac:dyDescent="0.3">
      <c r="P16127" s="49"/>
      <c r="Q16127" s="48"/>
    </row>
    <row r="16128" spans="16:17" x14ac:dyDescent="0.3">
      <c r="P16128" s="49"/>
      <c r="Q16128" s="48"/>
    </row>
    <row r="16129" spans="16:17" x14ac:dyDescent="0.3">
      <c r="P16129" s="49"/>
      <c r="Q16129" s="48"/>
    </row>
    <row r="16130" spans="16:17" x14ac:dyDescent="0.3">
      <c r="P16130" s="49"/>
      <c r="Q16130" s="48"/>
    </row>
    <row r="16131" spans="16:17" x14ac:dyDescent="0.3">
      <c r="P16131" s="49"/>
      <c r="Q16131" s="48"/>
    </row>
    <row r="16132" spans="16:17" x14ac:dyDescent="0.3">
      <c r="P16132" s="49"/>
      <c r="Q16132" s="48"/>
    </row>
    <row r="16133" spans="16:17" x14ac:dyDescent="0.3">
      <c r="P16133" s="49"/>
      <c r="Q16133" s="48"/>
    </row>
    <row r="16134" spans="16:17" x14ac:dyDescent="0.3">
      <c r="P16134" s="49"/>
      <c r="Q16134" s="48"/>
    </row>
    <row r="16135" spans="16:17" x14ac:dyDescent="0.3">
      <c r="P16135" s="49"/>
      <c r="Q16135" s="48"/>
    </row>
    <row r="16136" spans="16:17" x14ac:dyDescent="0.3">
      <c r="P16136" s="49"/>
      <c r="Q16136" s="48"/>
    </row>
    <row r="16137" spans="16:17" x14ac:dyDescent="0.3">
      <c r="P16137" s="49"/>
      <c r="Q16137" s="48"/>
    </row>
    <row r="16138" spans="16:17" x14ac:dyDescent="0.3">
      <c r="P16138" s="49"/>
      <c r="Q16138" s="48"/>
    </row>
    <row r="16139" spans="16:17" x14ac:dyDescent="0.3">
      <c r="P16139" s="49"/>
      <c r="Q16139" s="48"/>
    </row>
    <row r="16140" spans="16:17" x14ac:dyDescent="0.3">
      <c r="P16140" s="49"/>
      <c r="Q16140" s="48"/>
    </row>
    <row r="16141" spans="16:17" x14ac:dyDescent="0.3">
      <c r="P16141" s="49"/>
      <c r="Q16141" s="48"/>
    </row>
    <row r="16142" spans="16:17" x14ac:dyDescent="0.3">
      <c r="P16142" s="49"/>
      <c r="Q16142" s="48"/>
    </row>
    <row r="16143" spans="16:17" x14ac:dyDescent="0.3">
      <c r="P16143" s="49"/>
      <c r="Q16143" s="48"/>
    </row>
    <row r="16144" spans="16:17" x14ac:dyDescent="0.3">
      <c r="P16144" s="49"/>
      <c r="Q16144" s="48"/>
    </row>
    <row r="16145" spans="16:17" x14ac:dyDescent="0.3">
      <c r="P16145" s="49"/>
      <c r="Q16145" s="48"/>
    </row>
    <row r="16146" spans="16:17" x14ac:dyDescent="0.3">
      <c r="P16146" s="49"/>
      <c r="Q16146" s="48"/>
    </row>
    <row r="16147" spans="16:17" x14ac:dyDescent="0.3">
      <c r="P16147" s="49"/>
      <c r="Q16147" s="48"/>
    </row>
    <row r="16148" spans="16:17" x14ac:dyDescent="0.3">
      <c r="P16148" s="49"/>
      <c r="Q16148" s="48"/>
    </row>
    <row r="16149" spans="16:17" x14ac:dyDescent="0.3">
      <c r="P16149" s="49"/>
      <c r="Q16149" s="48"/>
    </row>
    <row r="16150" spans="16:17" x14ac:dyDescent="0.3">
      <c r="P16150" s="49"/>
      <c r="Q16150" s="48"/>
    </row>
    <row r="16151" spans="16:17" x14ac:dyDescent="0.3">
      <c r="P16151" s="49"/>
      <c r="Q16151" s="48"/>
    </row>
    <row r="16152" spans="16:17" x14ac:dyDescent="0.3">
      <c r="P16152" s="49"/>
      <c r="Q16152" s="48"/>
    </row>
    <row r="16153" spans="16:17" x14ac:dyDescent="0.3">
      <c r="P16153" s="49"/>
      <c r="Q16153" s="48"/>
    </row>
    <row r="16154" spans="16:17" x14ac:dyDescent="0.3">
      <c r="P16154" s="49"/>
      <c r="Q16154" s="48"/>
    </row>
    <row r="16155" spans="16:17" x14ac:dyDescent="0.3">
      <c r="P16155" s="49"/>
      <c r="Q16155" s="48"/>
    </row>
    <row r="16156" spans="16:17" x14ac:dyDescent="0.3">
      <c r="P16156" s="49"/>
      <c r="Q16156" s="48"/>
    </row>
    <row r="16157" spans="16:17" x14ac:dyDescent="0.3">
      <c r="P16157" s="49"/>
      <c r="Q16157" s="48"/>
    </row>
    <row r="16158" spans="16:17" x14ac:dyDescent="0.3">
      <c r="P16158" s="49"/>
      <c r="Q16158" s="48"/>
    </row>
    <row r="16159" spans="16:17" x14ac:dyDescent="0.3">
      <c r="P16159" s="49"/>
      <c r="Q16159" s="48"/>
    </row>
    <row r="16160" spans="16:17" x14ac:dyDescent="0.3">
      <c r="P16160" s="49"/>
      <c r="Q16160" s="48"/>
    </row>
    <row r="16161" spans="16:17" x14ac:dyDescent="0.3">
      <c r="P16161" s="49"/>
      <c r="Q16161" s="48"/>
    </row>
    <row r="16162" spans="16:17" x14ac:dyDescent="0.3">
      <c r="P16162" s="49"/>
      <c r="Q16162" s="48"/>
    </row>
    <row r="16163" spans="16:17" x14ac:dyDescent="0.3">
      <c r="P16163" s="49"/>
      <c r="Q16163" s="48"/>
    </row>
    <row r="16164" spans="16:17" x14ac:dyDescent="0.3">
      <c r="P16164" s="49"/>
      <c r="Q16164" s="48"/>
    </row>
    <row r="16165" spans="16:17" x14ac:dyDescent="0.3">
      <c r="P16165" s="49"/>
      <c r="Q16165" s="48"/>
    </row>
    <row r="16166" spans="16:17" x14ac:dyDescent="0.3">
      <c r="P16166" s="49"/>
      <c r="Q16166" s="48"/>
    </row>
    <row r="16167" spans="16:17" x14ac:dyDescent="0.3">
      <c r="P16167" s="49"/>
      <c r="Q16167" s="48"/>
    </row>
    <row r="16168" spans="16:17" x14ac:dyDescent="0.3">
      <c r="P16168" s="49"/>
      <c r="Q16168" s="48"/>
    </row>
    <row r="16169" spans="16:17" x14ac:dyDescent="0.3">
      <c r="P16169" s="49"/>
      <c r="Q16169" s="48"/>
    </row>
    <row r="16170" spans="16:17" x14ac:dyDescent="0.3">
      <c r="P16170" s="49"/>
      <c r="Q16170" s="48"/>
    </row>
    <row r="16171" spans="16:17" x14ac:dyDescent="0.3">
      <c r="P16171" s="49"/>
      <c r="Q16171" s="48"/>
    </row>
    <row r="16172" spans="16:17" x14ac:dyDescent="0.3">
      <c r="P16172" s="49"/>
      <c r="Q16172" s="48"/>
    </row>
    <row r="16173" spans="16:17" x14ac:dyDescent="0.3">
      <c r="P16173" s="49"/>
      <c r="Q16173" s="48"/>
    </row>
    <row r="16174" spans="16:17" x14ac:dyDescent="0.3">
      <c r="P16174" s="49"/>
      <c r="Q16174" s="48"/>
    </row>
    <row r="16175" spans="16:17" x14ac:dyDescent="0.3">
      <c r="P16175" s="49"/>
      <c r="Q16175" s="48"/>
    </row>
    <row r="16176" spans="16:17" x14ac:dyDescent="0.3">
      <c r="P16176" s="49"/>
      <c r="Q16176" s="48"/>
    </row>
    <row r="16177" spans="16:17" x14ac:dyDescent="0.3">
      <c r="P16177" s="49"/>
      <c r="Q16177" s="48"/>
    </row>
    <row r="16178" spans="16:17" x14ac:dyDescent="0.3">
      <c r="P16178" s="49"/>
      <c r="Q16178" s="48"/>
    </row>
    <row r="16179" spans="16:17" x14ac:dyDescent="0.3">
      <c r="P16179" s="49"/>
      <c r="Q16179" s="48"/>
    </row>
    <row r="16180" spans="16:17" x14ac:dyDescent="0.3">
      <c r="P16180" s="49"/>
      <c r="Q16180" s="48"/>
    </row>
    <row r="16181" spans="16:17" x14ac:dyDescent="0.3">
      <c r="P16181" s="49"/>
      <c r="Q16181" s="48"/>
    </row>
    <row r="16182" spans="16:17" x14ac:dyDescent="0.3">
      <c r="P16182" s="49"/>
      <c r="Q16182" s="48"/>
    </row>
    <row r="16183" spans="16:17" x14ac:dyDescent="0.3">
      <c r="P16183" s="49"/>
      <c r="Q16183" s="48"/>
    </row>
    <row r="16184" spans="16:17" x14ac:dyDescent="0.3">
      <c r="P16184" s="49"/>
      <c r="Q16184" s="48"/>
    </row>
    <row r="16185" spans="16:17" x14ac:dyDescent="0.3">
      <c r="P16185" s="49"/>
      <c r="Q16185" s="48"/>
    </row>
    <row r="16186" spans="16:17" x14ac:dyDescent="0.3">
      <c r="P16186" s="49"/>
      <c r="Q16186" s="48"/>
    </row>
    <row r="16187" spans="16:17" x14ac:dyDescent="0.3">
      <c r="P16187" s="49"/>
      <c r="Q16187" s="48"/>
    </row>
    <row r="16188" spans="16:17" x14ac:dyDescent="0.3">
      <c r="P16188" s="49"/>
      <c r="Q16188" s="48"/>
    </row>
    <row r="16189" spans="16:17" x14ac:dyDescent="0.3">
      <c r="P16189" s="49"/>
      <c r="Q16189" s="48"/>
    </row>
    <row r="16190" spans="16:17" x14ac:dyDescent="0.3">
      <c r="P16190" s="49"/>
      <c r="Q16190" s="48"/>
    </row>
    <row r="16191" spans="16:17" x14ac:dyDescent="0.3">
      <c r="P16191" s="49"/>
      <c r="Q16191" s="48"/>
    </row>
    <row r="16192" spans="16:17" x14ac:dyDescent="0.3">
      <c r="P16192" s="49"/>
      <c r="Q16192" s="48"/>
    </row>
    <row r="16193" spans="16:17" x14ac:dyDescent="0.3">
      <c r="P16193" s="49"/>
      <c r="Q16193" s="48"/>
    </row>
    <row r="16194" spans="16:17" x14ac:dyDescent="0.3">
      <c r="P16194" s="49"/>
      <c r="Q16194" s="48"/>
    </row>
    <row r="16195" spans="16:17" x14ac:dyDescent="0.3">
      <c r="P16195" s="49"/>
      <c r="Q16195" s="48"/>
    </row>
    <row r="16196" spans="16:17" x14ac:dyDescent="0.3">
      <c r="P16196" s="49"/>
      <c r="Q16196" s="48"/>
    </row>
    <row r="16197" spans="16:17" x14ac:dyDescent="0.3">
      <c r="P16197" s="49"/>
      <c r="Q16197" s="48"/>
    </row>
    <row r="16198" spans="16:17" x14ac:dyDescent="0.3">
      <c r="P16198" s="49"/>
      <c r="Q16198" s="48"/>
    </row>
    <row r="16199" spans="16:17" x14ac:dyDescent="0.3">
      <c r="P16199" s="49"/>
      <c r="Q16199" s="48"/>
    </row>
    <row r="16200" spans="16:17" x14ac:dyDescent="0.3">
      <c r="P16200" s="49"/>
      <c r="Q16200" s="48"/>
    </row>
    <row r="16201" spans="16:17" x14ac:dyDescent="0.3">
      <c r="P16201" s="49"/>
      <c r="Q16201" s="48"/>
    </row>
    <row r="16202" spans="16:17" x14ac:dyDescent="0.3">
      <c r="P16202" s="49"/>
      <c r="Q16202" s="48"/>
    </row>
    <row r="16203" spans="16:17" x14ac:dyDescent="0.3">
      <c r="P16203" s="49"/>
      <c r="Q16203" s="48"/>
    </row>
    <row r="16204" spans="16:17" x14ac:dyDescent="0.3">
      <c r="P16204" s="49"/>
      <c r="Q16204" s="48"/>
    </row>
    <row r="16205" spans="16:17" x14ac:dyDescent="0.3">
      <c r="P16205" s="49"/>
      <c r="Q16205" s="48"/>
    </row>
    <row r="16206" spans="16:17" x14ac:dyDescent="0.3">
      <c r="P16206" s="49"/>
      <c r="Q16206" s="48"/>
    </row>
    <row r="16207" spans="16:17" x14ac:dyDescent="0.3">
      <c r="P16207" s="49"/>
      <c r="Q16207" s="48"/>
    </row>
    <row r="16208" spans="16:17" x14ac:dyDescent="0.3">
      <c r="P16208" s="49"/>
      <c r="Q16208" s="48"/>
    </row>
    <row r="16209" spans="16:17" x14ac:dyDescent="0.3">
      <c r="P16209" s="49"/>
      <c r="Q16209" s="48"/>
    </row>
    <row r="16210" spans="16:17" x14ac:dyDescent="0.3">
      <c r="P16210" s="49"/>
      <c r="Q16210" s="48"/>
    </row>
    <row r="16211" spans="16:17" x14ac:dyDescent="0.3">
      <c r="P16211" s="49"/>
      <c r="Q16211" s="48"/>
    </row>
    <row r="16212" spans="16:17" x14ac:dyDescent="0.3">
      <c r="P16212" s="49"/>
      <c r="Q16212" s="48"/>
    </row>
    <row r="16213" spans="16:17" x14ac:dyDescent="0.3">
      <c r="P16213" s="49"/>
      <c r="Q16213" s="48"/>
    </row>
    <row r="16214" spans="16:17" x14ac:dyDescent="0.3">
      <c r="P16214" s="49"/>
      <c r="Q16214" s="48"/>
    </row>
    <row r="16215" spans="16:17" x14ac:dyDescent="0.3">
      <c r="P16215" s="49"/>
      <c r="Q16215" s="48"/>
    </row>
    <row r="16216" spans="16:17" x14ac:dyDescent="0.3">
      <c r="P16216" s="49"/>
      <c r="Q16216" s="48"/>
    </row>
    <row r="16217" spans="16:17" x14ac:dyDescent="0.3">
      <c r="P16217" s="49"/>
      <c r="Q16217" s="48"/>
    </row>
    <row r="16218" spans="16:17" x14ac:dyDescent="0.3">
      <c r="P16218" s="49"/>
      <c r="Q16218" s="48"/>
    </row>
    <row r="16219" spans="16:17" x14ac:dyDescent="0.3">
      <c r="P16219" s="49"/>
      <c r="Q16219" s="48"/>
    </row>
    <row r="16220" spans="16:17" x14ac:dyDescent="0.3">
      <c r="P16220" s="49"/>
      <c r="Q16220" s="48"/>
    </row>
    <row r="16221" spans="16:17" x14ac:dyDescent="0.3">
      <c r="P16221" s="49"/>
      <c r="Q16221" s="48"/>
    </row>
    <row r="16222" spans="16:17" x14ac:dyDescent="0.3">
      <c r="P16222" s="49"/>
      <c r="Q16222" s="48"/>
    </row>
    <row r="16223" spans="16:17" x14ac:dyDescent="0.3">
      <c r="P16223" s="49"/>
      <c r="Q16223" s="48"/>
    </row>
    <row r="16224" spans="16:17" x14ac:dyDescent="0.3">
      <c r="P16224" s="49"/>
      <c r="Q16224" s="48"/>
    </row>
    <row r="16225" spans="16:17" x14ac:dyDescent="0.3">
      <c r="P16225" s="49"/>
      <c r="Q16225" s="48"/>
    </row>
    <row r="16226" spans="16:17" x14ac:dyDescent="0.3">
      <c r="P16226" s="49"/>
      <c r="Q16226" s="48"/>
    </row>
    <row r="16227" spans="16:17" x14ac:dyDescent="0.3">
      <c r="P16227" s="49"/>
      <c r="Q16227" s="48"/>
    </row>
    <row r="16228" spans="16:17" x14ac:dyDescent="0.3">
      <c r="P16228" s="49"/>
      <c r="Q16228" s="48"/>
    </row>
    <row r="16229" spans="16:17" x14ac:dyDescent="0.3">
      <c r="P16229" s="49"/>
      <c r="Q16229" s="48"/>
    </row>
    <row r="16230" spans="16:17" x14ac:dyDescent="0.3">
      <c r="P16230" s="49"/>
      <c r="Q16230" s="48"/>
    </row>
    <row r="16231" spans="16:17" x14ac:dyDescent="0.3">
      <c r="P16231" s="49"/>
      <c r="Q16231" s="48"/>
    </row>
    <row r="16232" spans="16:17" x14ac:dyDescent="0.3">
      <c r="P16232" s="49"/>
      <c r="Q16232" s="48"/>
    </row>
    <row r="16233" spans="16:17" x14ac:dyDescent="0.3">
      <c r="P16233" s="49"/>
      <c r="Q16233" s="48"/>
    </row>
    <row r="16234" spans="16:17" x14ac:dyDescent="0.3">
      <c r="P16234" s="49"/>
      <c r="Q16234" s="48"/>
    </row>
    <row r="16235" spans="16:17" x14ac:dyDescent="0.3">
      <c r="P16235" s="49"/>
      <c r="Q16235" s="48"/>
    </row>
    <row r="16236" spans="16:17" x14ac:dyDescent="0.3">
      <c r="P16236" s="49"/>
      <c r="Q16236" s="48"/>
    </row>
    <row r="16237" spans="16:17" x14ac:dyDescent="0.3">
      <c r="P16237" s="49"/>
      <c r="Q16237" s="48"/>
    </row>
    <row r="16238" spans="16:17" x14ac:dyDescent="0.3">
      <c r="P16238" s="49"/>
      <c r="Q16238" s="48"/>
    </row>
    <row r="16239" spans="16:17" x14ac:dyDescent="0.3">
      <c r="P16239" s="49"/>
      <c r="Q16239" s="48"/>
    </row>
    <row r="16240" spans="16:17" x14ac:dyDescent="0.3">
      <c r="P16240" s="49"/>
      <c r="Q16240" s="48"/>
    </row>
    <row r="16241" spans="16:17" x14ac:dyDescent="0.3">
      <c r="P16241" s="49"/>
      <c r="Q16241" s="48"/>
    </row>
    <row r="16242" spans="16:17" x14ac:dyDescent="0.3">
      <c r="P16242" s="49"/>
      <c r="Q16242" s="48"/>
    </row>
    <row r="16243" spans="16:17" x14ac:dyDescent="0.3">
      <c r="P16243" s="49"/>
      <c r="Q16243" s="48"/>
    </row>
    <row r="16244" spans="16:17" x14ac:dyDescent="0.3">
      <c r="P16244" s="49"/>
      <c r="Q16244" s="48"/>
    </row>
    <row r="16245" spans="16:17" x14ac:dyDescent="0.3">
      <c r="P16245" s="49"/>
      <c r="Q16245" s="48"/>
    </row>
    <row r="16246" spans="16:17" x14ac:dyDescent="0.3">
      <c r="P16246" s="49"/>
      <c r="Q16246" s="48"/>
    </row>
    <row r="16247" spans="16:17" x14ac:dyDescent="0.3">
      <c r="P16247" s="49"/>
      <c r="Q16247" s="48"/>
    </row>
    <row r="16248" spans="16:17" x14ac:dyDescent="0.3">
      <c r="P16248" s="49"/>
      <c r="Q16248" s="48"/>
    </row>
    <row r="16249" spans="16:17" x14ac:dyDescent="0.3">
      <c r="P16249" s="49"/>
      <c r="Q16249" s="48"/>
    </row>
    <row r="16250" spans="16:17" x14ac:dyDescent="0.3">
      <c r="P16250" s="49"/>
      <c r="Q16250" s="48"/>
    </row>
    <row r="16251" spans="16:17" x14ac:dyDescent="0.3">
      <c r="P16251" s="49"/>
      <c r="Q16251" s="48"/>
    </row>
    <row r="16252" spans="16:17" x14ac:dyDescent="0.3">
      <c r="P16252" s="49"/>
      <c r="Q16252" s="48"/>
    </row>
    <row r="16253" spans="16:17" x14ac:dyDescent="0.3">
      <c r="P16253" s="49"/>
      <c r="Q16253" s="48"/>
    </row>
    <row r="16254" spans="16:17" x14ac:dyDescent="0.3">
      <c r="P16254" s="49"/>
      <c r="Q16254" s="48"/>
    </row>
    <row r="16255" spans="16:17" x14ac:dyDescent="0.3">
      <c r="P16255" s="49"/>
      <c r="Q16255" s="48"/>
    </row>
    <row r="16256" spans="16:17" x14ac:dyDescent="0.3">
      <c r="P16256" s="49"/>
      <c r="Q16256" s="48"/>
    </row>
    <row r="16257" spans="16:17" x14ac:dyDescent="0.3">
      <c r="P16257" s="49"/>
      <c r="Q16257" s="48"/>
    </row>
    <row r="16258" spans="16:17" x14ac:dyDescent="0.3">
      <c r="P16258" s="49"/>
      <c r="Q16258" s="48"/>
    </row>
    <row r="16259" spans="16:17" x14ac:dyDescent="0.3">
      <c r="P16259" s="49"/>
      <c r="Q16259" s="48"/>
    </row>
    <row r="16260" spans="16:17" x14ac:dyDescent="0.3">
      <c r="P16260" s="49"/>
      <c r="Q16260" s="48"/>
    </row>
    <row r="16261" spans="16:17" x14ac:dyDescent="0.3">
      <c r="P16261" s="49"/>
      <c r="Q16261" s="48"/>
    </row>
    <row r="16262" spans="16:17" x14ac:dyDescent="0.3">
      <c r="P16262" s="49"/>
      <c r="Q16262" s="48"/>
    </row>
    <row r="16263" spans="16:17" x14ac:dyDescent="0.3">
      <c r="P16263" s="49"/>
      <c r="Q16263" s="48"/>
    </row>
    <row r="16264" spans="16:17" x14ac:dyDescent="0.3">
      <c r="P16264" s="49"/>
      <c r="Q16264" s="48"/>
    </row>
    <row r="16265" spans="16:17" x14ac:dyDescent="0.3">
      <c r="P16265" s="49"/>
      <c r="Q16265" s="48"/>
    </row>
    <row r="16266" spans="16:17" x14ac:dyDescent="0.3">
      <c r="P16266" s="49"/>
      <c r="Q16266" s="48"/>
    </row>
    <row r="16267" spans="16:17" x14ac:dyDescent="0.3">
      <c r="P16267" s="49"/>
      <c r="Q16267" s="48"/>
    </row>
    <row r="16268" spans="16:17" x14ac:dyDescent="0.3">
      <c r="P16268" s="49"/>
      <c r="Q16268" s="48"/>
    </row>
    <row r="16269" spans="16:17" x14ac:dyDescent="0.3">
      <c r="P16269" s="49"/>
      <c r="Q16269" s="48"/>
    </row>
    <row r="16270" spans="16:17" x14ac:dyDescent="0.3">
      <c r="P16270" s="49"/>
      <c r="Q16270" s="48"/>
    </row>
    <row r="16271" spans="16:17" x14ac:dyDescent="0.3">
      <c r="P16271" s="49"/>
      <c r="Q16271" s="48"/>
    </row>
    <row r="16272" spans="16:17" x14ac:dyDescent="0.3">
      <c r="P16272" s="49"/>
      <c r="Q16272" s="48"/>
    </row>
    <row r="16273" spans="16:17" x14ac:dyDescent="0.3">
      <c r="P16273" s="49"/>
      <c r="Q16273" s="48"/>
    </row>
    <row r="16274" spans="16:17" x14ac:dyDescent="0.3">
      <c r="P16274" s="49"/>
      <c r="Q16274" s="48"/>
    </row>
    <row r="16275" spans="16:17" x14ac:dyDescent="0.3">
      <c r="P16275" s="49"/>
      <c r="Q16275" s="48"/>
    </row>
    <row r="16276" spans="16:17" x14ac:dyDescent="0.3">
      <c r="P16276" s="49"/>
      <c r="Q16276" s="48"/>
    </row>
    <row r="16277" spans="16:17" x14ac:dyDescent="0.3">
      <c r="P16277" s="49"/>
      <c r="Q16277" s="48"/>
    </row>
    <row r="16278" spans="16:17" x14ac:dyDescent="0.3">
      <c r="P16278" s="49"/>
      <c r="Q16278" s="48"/>
    </row>
    <row r="16279" spans="16:17" x14ac:dyDescent="0.3">
      <c r="P16279" s="49"/>
      <c r="Q16279" s="48"/>
    </row>
    <row r="16280" spans="16:17" x14ac:dyDescent="0.3">
      <c r="P16280" s="49"/>
      <c r="Q16280" s="48"/>
    </row>
    <row r="16281" spans="16:17" x14ac:dyDescent="0.3">
      <c r="P16281" s="49"/>
      <c r="Q16281" s="48"/>
    </row>
    <row r="16282" spans="16:17" x14ac:dyDescent="0.3">
      <c r="P16282" s="49"/>
      <c r="Q16282" s="48"/>
    </row>
    <row r="16283" spans="16:17" x14ac:dyDescent="0.3">
      <c r="P16283" s="49"/>
      <c r="Q16283" s="48"/>
    </row>
    <row r="16284" spans="16:17" x14ac:dyDescent="0.3">
      <c r="P16284" s="49"/>
      <c r="Q16284" s="48"/>
    </row>
    <row r="16285" spans="16:17" x14ac:dyDescent="0.3">
      <c r="P16285" s="49"/>
      <c r="Q16285" s="48"/>
    </row>
    <row r="16286" spans="16:17" x14ac:dyDescent="0.3">
      <c r="P16286" s="49"/>
      <c r="Q16286" s="48"/>
    </row>
    <row r="16287" spans="16:17" x14ac:dyDescent="0.3">
      <c r="P16287" s="49"/>
      <c r="Q16287" s="48"/>
    </row>
    <row r="16288" spans="16:17" x14ac:dyDescent="0.3">
      <c r="P16288" s="49"/>
      <c r="Q16288" s="48"/>
    </row>
    <row r="16289" spans="16:17" x14ac:dyDescent="0.3">
      <c r="P16289" s="49"/>
      <c r="Q16289" s="48"/>
    </row>
    <row r="16290" spans="16:17" x14ac:dyDescent="0.3">
      <c r="P16290" s="49"/>
      <c r="Q16290" s="48"/>
    </row>
    <row r="16291" spans="16:17" x14ac:dyDescent="0.3">
      <c r="P16291" s="49"/>
      <c r="Q16291" s="48"/>
    </row>
    <row r="16292" spans="16:17" x14ac:dyDescent="0.3">
      <c r="P16292" s="49"/>
      <c r="Q16292" s="48"/>
    </row>
    <row r="16293" spans="16:17" x14ac:dyDescent="0.3">
      <c r="P16293" s="49"/>
      <c r="Q16293" s="48"/>
    </row>
    <row r="16294" spans="16:17" x14ac:dyDescent="0.3">
      <c r="P16294" s="49"/>
      <c r="Q16294" s="48"/>
    </row>
    <row r="16295" spans="16:17" x14ac:dyDescent="0.3">
      <c r="P16295" s="49"/>
      <c r="Q16295" s="48"/>
    </row>
    <row r="16296" spans="16:17" x14ac:dyDescent="0.3">
      <c r="P16296" s="49"/>
      <c r="Q16296" s="48"/>
    </row>
    <row r="16297" spans="16:17" x14ac:dyDescent="0.3">
      <c r="P16297" s="49"/>
      <c r="Q16297" s="48"/>
    </row>
    <row r="16298" spans="16:17" x14ac:dyDescent="0.3">
      <c r="P16298" s="49"/>
      <c r="Q16298" s="48"/>
    </row>
    <row r="16299" spans="16:17" x14ac:dyDescent="0.3">
      <c r="P16299" s="49"/>
      <c r="Q16299" s="48"/>
    </row>
    <row r="16300" spans="16:17" x14ac:dyDescent="0.3">
      <c r="P16300" s="49"/>
      <c r="Q16300" s="48"/>
    </row>
    <row r="16301" spans="16:17" x14ac:dyDescent="0.3">
      <c r="P16301" s="49"/>
      <c r="Q16301" s="48"/>
    </row>
    <row r="16302" spans="16:17" x14ac:dyDescent="0.3">
      <c r="P16302" s="49"/>
      <c r="Q16302" s="48"/>
    </row>
    <row r="16303" spans="16:17" x14ac:dyDescent="0.3">
      <c r="P16303" s="49"/>
      <c r="Q16303" s="48"/>
    </row>
    <row r="16304" spans="16:17" x14ac:dyDescent="0.3">
      <c r="P16304" s="49"/>
      <c r="Q16304" s="48"/>
    </row>
    <row r="16305" spans="16:17" x14ac:dyDescent="0.3">
      <c r="P16305" s="49"/>
      <c r="Q16305" s="48"/>
    </row>
    <row r="16306" spans="16:17" x14ac:dyDescent="0.3">
      <c r="P16306" s="49"/>
      <c r="Q16306" s="48"/>
    </row>
    <row r="16307" spans="16:17" x14ac:dyDescent="0.3">
      <c r="P16307" s="49"/>
      <c r="Q16307" s="48"/>
    </row>
    <row r="16308" spans="16:17" x14ac:dyDescent="0.3">
      <c r="P16308" s="49"/>
      <c r="Q16308" s="48"/>
    </row>
    <row r="16309" spans="16:17" x14ac:dyDescent="0.3">
      <c r="P16309" s="49"/>
      <c r="Q16309" s="48"/>
    </row>
    <row r="16310" spans="16:17" x14ac:dyDescent="0.3">
      <c r="P16310" s="49"/>
      <c r="Q16310" s="48"/>
    </row>
    <row r="16311" spans="16:17" x14ac:dyDescent="0.3">
      <c r="P16311" s="49"/>
      <c r="Q16311" s="48"/>
    </row>
    <row r="16312" spans="16:17" x14ac:dyDescent="0.3">
      <c r="P16312" s="49"/>
      <c r="Q16312" s="48"/>
    </row>
    <row r="16313" spans="16:17" x14ac:dyDescent="0.3">
      <c r="P16313" s="49"/>
      <c r="Q16313" s="48"/>
    </row>
    <row r="16314" spans="16:17" x14ac:dyDescent="0.3">
      <c r="P16314" s="49"/>
      <c r="Q16314" s="48"/>
    </row>
    <row r="16315" spans="16:17" x14ac:dyDescent="0.3">
      <c r="P16315" s="49"/>
      <c r="Q16315" s="48"/>
    </row>
    <row r="16316" spans="16:17" x14ac:dyDescent="0.3">
      <c r="P16316" s="49"/>
      <c r="Q16316" s="48"/>
    </row>
    <row r="16317" spans="16:17" x14ac:dyDescent="0.3">
      <c r="P16317" s="49"/>
      <c r="Q16317" s="48"/>
    </row>
    <row r="16318" spans="16:17" x14ac:dyDescent="0.3">
      <c r="P16318" s="49"/>
      <c r="Q16318" s="48"/>
    </row>
    <row r="16319" spans="16:17" x14ac:dyDescent="0.3">
      <c r="P16319" s="49"/>
      <c r="Q16319" s="48"/>
    </row>
    <row r="16320" spans="16:17" x14ac:dyDescent="0.3">
      <c r="P16320" s="49"/>
      <c r="Q16320" s="48"/>
    </row>
    <row r="16321" spans="16:17" x14ac:dyDescent="0.3">
      <c r="P16321" s="49"/>
      <c r="Q16321" s="48"/>
    </row>
    <row r="16322" spans="16:17" x14ac:dyDescent="0.3">
      <c r="P16322" s="49"/>
      <c r="Q16322" s="48"/>
    </row>
    <row r="16323" spans="16:17" x14ac:dyDescent="0.3">
      <c r="P16323" s="49"/>
      <c r="Q16323" s="48"/>
    </row>
    <row r="16324" spans="16:17" x14ac:dyDescent="0.3">
      <c r="P16324" s="49"/>
      <c r="Q16324" s="48"/>
    </row>
    <row r="16325" spans="16:17" x14ac:dyDescent="0.3">
      <c r="P16325" s="49"/>
      <c r="Q16325" s="48"/>
    </row>
    <row r="16326" spans="16:17" x14ac:dyDescent="0.3">
      <c r="P16326" s="49"/>
      <c r="Q16326" s="48"/>
    </row>
    <row r="16327" spans="16:17" x14ac:dyDescent="0.3">
      <c r="P16327" s="49"/>
      <c r="Q16327" s="48"/>
    </row>
    <row r="16328" spans="16:17" x14ac:dyDescent="0.3">
      <c r="P16328" s="49"/>
      <c r="Q16328" s="48"/>
    </row>
    <row r="16329" spans="16:17" x14ac:dyDescent="0.3">
      <c r="P16329" s="49"/>
      <c r="Q16329" s="48"/>
    </row>
    <row r="16330" spans="16:17" x14ac:dyDescent="0.3">
      <c r="P16330" s="49"/>
      <c r="Q16330" s="48"/>
    </row>
    <row r="16331" spans="16:17" x14ac:dyDescent="0.3">
      <c r="P16331" s="49"/>
      <c r="Q16331" s="48"/>
    </row>
    <row r="16332" spans="16:17" x14ac:dyDescent="0.3">
      <c r="P16332" s="49"/>
      <c r="Q16332" s="48"/>
    </row>
    <row r="16333" spans="16:17" x14ac:dyDescent="0.3">
      <c r="P16333" s="49"/>
      <c r="Q16333" s="48"/>
    </row>
    <row r="16334" spans="16:17" x14ac:dyDescent="0.3">
      <c r="P16334" s="49"/>
      <c r="Q16334" s="48"/>
    </row>
    <row r="16335" spans="16:17" x14ac:dyDescent="0.3">
      <c r="P16335" s="49"/>
      <c r="Q16335" s="48"/>
    </row>
    <row r="16336" spans="16:17" x14ac:dyDescent="0.3">
      <c r="P16336" s="49"/>
      <c r="Q16336" s="48"/>
    </row>
    <row r="16337" spans="16:17" x14ac:dyDescent="0.3">
      <c r="P16337" s="49"/>
      <c r="Q16337" s="48"/>
    </row>
    <row r="16338" spans="16:17" x14ac:dyDescent="0.3">
      <c r="P16338" s="49"/>
      <c r="Q16338" s="48"/>
    </row>
    <row r="16339" spans="16:17" x14ac:dyDescent="0.3">
      <c r="P16339" s="49"/>
      <c r="Q16339" s="48"/>
    </row>
    <row r="16340" spans="16:17" x14ac:dyDescent="0.3">
      <c r="P16340" s="49"/>
      <c r="Q16340" s="48"/>
    </row>
    <row r="16341" spans="16:17" x14ac:dyDescent="0.3">
      <c r="P16341" s="49"/>
      <c r="Q16341" s="48"/>
    </row>
    <row r="16342" spans="16:17" x14ac:dyDescent="0.3">
      <c r="P16342" s="49"/>
      <c r="Q16342" s="48"/>
    </row>
    <row r="16343" spans="16:17" x14ac:dyDescent="0.3">
      <c r="P16343" s="49"/>
      <c r="Q16343" s="48"/>
    </row>
    <row r="16344" spans="16:17" x14ac:dyDescent="0.3">
      <c r="P16344" s="49"/>
      <c r="Q16344" s="48"/>
    </row>
    <row r="16345" spans="16:17" x14ac:dyDescent="0.3">
      <c r="P16345" s="49"/>
      <c r="Q16345" s="48"/>
    </row>
    <row r="16346" spans="16:17" x14ac:dyDescent="0.3">
      <c r="P16346" s="49"/>
      <c r="Q16346" s="48"/>
    </row>
    <row r="16347" spans="16:17" x14ac:dyDescent="0.3">
      <c r="P16347" s="49"/>
      <c r="Q16347" s="48"/>
    </row>
    <row r="16348" spans="16:17" x14ac:dyDescent="0.3">
      <c r="P16348" s="49"/>
      <c r="Q16348" s="48"/>
    </row>
    <row r="16349" spans="16:17" x14ac:dyDescent="0.3">
      <c r="P16349" s="49"/>
      <c r="Q16349" s="48"/>
    </row>
    <row r="16350" spans="16:17" x14ac:dyDescent="0.3">
      <c r="P16350" s="49"/>
      <c r="Q16350" s="48"/>
    </row>
    <row r="16351" spans="16:17" x14ac:dyDescent="0.3">
      <c r="P16351" s="49"/>
      <c r="Q16351" s="48"/>
    </row>
    <row r="16352" spans="16:17" x14ac:dyDescent="0.3">
      <c r="P16352" s="49"/>
      <c r="Q16352" s="48"/>
    </row>
    <row r="16353" spans="16:17" x14ac:dyDescent="0.3">
      <c r="P16353" s="49"/>
      <c r="Q16353" s="48"/>
    </row>
    <row r="16354" spans="16:17" x14ac:dyDescent="0.3">
      <c r="P16354" s="49"/>
      <c r="Q16354" s="48"/>
    </row>
    <row r="16355" spans="16:17" x14ac:dyDescent="0.3">
      <c r="P16355" s="49"/>
      <c r="Q16355" s="48"/>
    </row>
    <row r="16356" spans="16:17" x14ac:dyDescent="0.3">
      <c r="P16356" s="49"/>
      <c r="Q16356" s="48"/>
    </row>
    <row r="16357" spans="16:17" x14ac:dyDescent="0.3">
      <c r="P16357" s="49"/>
      <c r="Q16357" s="48"/>
    </row>
    <row r="16358" spans="16:17" x14ac:dyDescent="0.3">
      <c r="P16358" s="49"/>
      <c r="Q16358" s="48"/>
    </row>
    <row r="16359" spans="16:17" x14ac:dyDescent="0.3">
      <c r="P16359" s="49"/>
      <c r="Q16359" s="48"/>
    </row>
    <row r="16360" spans="16:17" x14ac:dyDescent="0.3">
      <c r="P16360" s="49"/>
      <c r="Q16360" s="48"/>
    </row>
    <row r="16361" spans="16:17" x14ac:dyDescent="0.3">
      <c r="P16361" s="49"/>
      <c r="Q16361" s="48"/>
    </row>
    <row r="16362" spans="16:17" x14ac:dyDescent="0.3">
      <c r="P16362" s="49"/>
      <c r="Q16362" s="48"/>
    </row>
    <row r="16363" spans="16:17" x14ac:dyDescent="0.3">
      <c r="P16363" s="49"/>
      <c r="Q16363" s="48"/>
    </row>
    <row r="16364" spans="16:17" x14ac:dyDescent="0.3">
      <c r="P16364" s="49"/>
      <c r="Q16364" s="48"/>
    </row>
    <row r="16365" spans="16:17" x14ac:dyDescent="0.3">
      <c r="P16365" s="49"/>
      <c r="Q16365" s="48"/>
    </row>
    <row r="16366" spans="16:17" x14ac:dyDescent="0.3">
      <c r="P16366" s="49"/>
      <c r="Q16366" s="48"/>
    </row>
    <row r="16367" spans="16:17" x14ac:dyDescent="0.3">
      <c r="P16367" s="49"/>
      <c r="Q16367" s="48"/>
    </row>
    <row r="16368" spans="16:17" x14ac:dyDescent="0.3">
      <c r="P16368" s="49"/>
      <c r="Q16368" s="48"/>
    </row>
    <row r="16369" spans="16:17" x14ac:dyDescent="0.3">
      <c r="P16369" s="49"/>
      <c r="Q16369" s="48"/>
    </row>
    <row r="16370" spans="16:17" x14ac:dyDescent="0.3">
      <c r="P16370" s="49"/>
      <c r="Q16370" s="48"/>
    </row>
    <row r="16371" spans="16:17" x14ac:dyDescent="0.3">
      <c r="P16371" s="49"/>
      <c r="Q16371" s="48"/>
    </row>
    <row r="16372" spans="16:17" x14ac:dyDescent="0.3">
      <c r="P16372" s="49"/>
      <c r="Q16372" s="48"/>
    </row>
    <row r="16373" spans="16:17" x14ac:dyDescent="0.3">
      <c r="P16373" s="49"/>
      <c r="Q16373" s="48"/>
    </row>
    <row r="16374" spans="16:17" x14ac:dyDescent="0.3">
      <c r="P16374" s="49"/>
      <c r="Q16374" s="48"/>
    </row>
    <row r="16375" spans="16:17" x14ac:dyDescent="0.3">
      <c r="P16375" s="49"/>
      <c r="Q16375" s="48"/>
    </row>
    <row r="16376" spans="16:17" x14ac:dyDescent="0.3">
      <c r="P16376" s="49"/>
      <c r="Q16376" s="48"/>
    </row>
    <row r="16377" spans="16:17" x14ac:dyDescent="0.3">
      <c r="P16377" s="49"/>
      <c r="Q16377" s="48"/>
    </row>
    <row r="16378" spans="16:17" x14ac:dyDescent="0.3">
      <c r="P16378" s="49"/>
      <c r="Q16378" s="48"/>
    </row>
    <row r="16379" spans="16:17" x14ac:dyDescent="0.3">
      <c r="P16379" s="49"/>
      <c r="Q16379" s="48"/>
    </row>
    <row r="16380" spans="16:17" x14ac:dyDescent="0.3">
      <c r="P16380" s="49"/>
      <c r="Q16380" s="48"/>
    </row>
    <row r="16381" spans="16:17" x14ac:dyDescent="0.3">
      <c r="P16381" s="49"/>
      <c r="Q16381" s="48"/>
    </row>
    <row r="16382" spans="16:17" x14ac:dyDescent="0.3">
      <c r="P16382" s="49"/>
      <c r="Q16382" s="48"/>
    </row>
    <row r="16383" spans="16:17" x14ac:dyDescent="0.3">
      <c r="P16383" s="49"/>
      <c r="Q16383" s="48"/>
    </row>
    <row r="16384" spans="16:17" x14ac:dyDescent="0.3">
      <c r="P16384" s="49"/>
      <c r="Q16384" s="48"/>
    </row>
    <row r="16385" spans="16:17" x14ac:dyDescent="0.3">
      <c r="P16385" s="49"/>
      <c r="Q16385" s="48"/>
    </row>
    <row r="16386" spans="16:17" x14ac:dyDescent="0.3">
      <c r="P16386" s="49"/>
      <c r="Q16386" s="48"/>
    </row>
    <row r="16387" spans="16:17" x14ac:dyDescent="0.3">
      <c r="P16387" s="49"/>
      <c r="Q16387" s="48"/>
    </row>
    <row r="16388" spans="16:17" x14ac:dyDescent="0.3">
      <c r="P16388" s="49"/>
      <c r="Q16388" s="48"/>
    </row>
    <row r="16389" spans="16:17" x14ac:dyDescent="0.3">
      <c r="P16389" s="49"/>
      <c r="Q16389" s="48"/>
    </row>
    <row r="16390" spans="16:17" x14ac:dyDescent="0.3">
      <c r="P16390" s="49"/>
      <c r="Q16390" s="48"/>
    </row>
    <row r="16391" spans="16:17" x14ac:dyDescent="0.3">
      <c r="P16391" s="49"/>
      <c r="Q16391" s="48"/>
    </row>
    <row r="16392" spans="16:17" x14ac:dyDescent="0.3">
      <c r="P16392" s="49"/>
      <c r="Q16392" s="48"/>
    </row>
    <row r="16393" spans="16:17" x14ac:dyDescent="0.3">
      <c r="P16393" s="49"/>
      <c r="Q16393" s="48"/>
    </row>
    <row r="16394" spans="16:17" x14ac:dyDescent="0.3">
      <c r="P16394" s="49"/>
      <c r="Q16394" s="48"/>
    </row>
    <row r="16395" spans="16:17" x14ac:dyDescent="0.3">
      <c r="P16395" s="49"/>
      <c r="Q16395" s="48"/>
    </row>
    <row r="16396" spans="16:17" x14ac:dyDescent="0.3">
      <c r="P16396" s="49"/>
      <c r="Q16396" s="48"/>
    </row>
    <row r="16397" spans="16:17" x14ac:dyDescent="0.3">
      <c r="P16397" s="49"/>
      <c r="Q16397" s="48"/>
    </row>
    <row r="16398" spans="16:17" x14ac:dyDescent="0.3">
      <c r="P16398" s="49"/>
      <c r="Q16398" s="48"/>
    </row>
    <row r="16399" spans="16:17" x14ac:dyDescent="0.3">
      <c r="P16399" s="49"/>
      <c r="Q16399" s="48"/>
    </row>
    <row r="16400" spans="16:17" x14ac:dyDescent="0.3">
      <c r="P16400" s="49"/>
      <c r="Q16400" s="48"/>
    </row>
    <row r="16401" spans="16:17" x14ac:dyDescent="0.3">
      <c r="P16401" s="49"/>
      <c r="Q16401" s="48"/>
    </row>
    <row r="16402" spans="16:17" x14ac:dyDescent="0.3">
      <c r="P16402" s="49"/>
      <c r="Q16402" s="48"/>
    </row>
    <row r="16403" spans="16:17" x14ac:dyDescent="0.3">
      <c r="P16403" s="49"/>
      <c r="Q16403" s="48"/>
    </row>
    <row r="16404" spans="16:17" x14ac:dyDescent="0.3">
      <c r="P16404" s="49"/>
      <c r="Q16404" s="48"/>
    </row>
    <row r="16405" spans="16:17" x14ac:dyDescent="0.3">
      <c r="P16405" s="49"/>
      <c r="Q16405" s="48"/>
    </row>
    <row r="16406" spans="16:17" x14ac:dyDescent="0.3">
      <c r="P16406" s="49"/>
      <c r="Q16406" s="48"/>
    </row>
    <row r="16407" spans="16:17" x14ac:dyDescent="0.3">
      <c r="P16407" s="49"/>
      <c r="Q16407" s="48"/>
    </row>
    <row r="16408" spans="16:17" x14ac:dyDescent="0.3">
      <c r="P16408" s="49"/>
      <c r="Q16408" s="48"/>
    </row>
    <row r="16409" spans="16:17" x14ac:dyDescent="0.3">
      <c r="P16409" s="49"/>
      <c r="Q16409" s="48"/>
    </row>
    <row r="16410" spans="16:17" x14ac:dyDescent="0.3">
      <c r="P16410" s="49"/>
      <c r="Q16410" s="48"/>
    </row>
    <row r="16411" spans="16:17" x14ac:dyDescent="0.3">
      <c r="P16411" s="49"/>
      <c r="Q16411" s="48"/>
    </row>
    <row r="16412" spans="16:17" x14ac:dyDescent="0.3">
      <c r="P16412" s="49"/>
      <c r="Q16412" s="48"/>
    </row>
    <row r="16413" spans="16:17" x14ac:dyDescent="0.3">
      <c r="P16413" s="49"/>
      <c r="Q16413" s="48"/>
    </row>
    <row r="16414" spans="16:17" x14ac:dyDescent="0.3">
      <c r="P16414" s="49"/>
      <c r="Q16414" s="48"/>
    </row>
    <row r="16415" spans="16:17" x14ac:dyDescent="0.3">
      <c r="P16415" s="49"/>
      <c r="Q16415" s="48"/>
    </row>
    <row r="16416" spans="16:17" x14ac:dyDescent="0.3">
      <c r="P16416" s="49"/>
      <c r="Q16416" s="48"/>
    </row>
    <row r="16417" spans="16:17" x14ac:dyDescent="0.3">
      <c r="P16417" s="49"/>
      <c r="Q16417" s="48"/>
    </row>
    <row r="16418" spans="16:17" x14ac:dyDescent="0.3">
      <c r="P16418" s="49"/>
      <c r="Q16418" s="48"/>
    </row>
    <row r="16419" spans="16:17" x14ac:dyDescent="0.3">
      <c r="P16419" s="49"/>
      <c r="Q16419" s="48"/>
    </row>
    <row r="16420" spans="16:17" x14ac:dyDescent="0.3">
      <c r="P16420" s="49"/>
      <c r="Q16420" s="48"/>
    </row>
    <row r="16421" spans="16:17" x14ac:dyDescent="0.3">
      <c r="P16421" s="49"/>
      <c r="Q16421" s="48"/>
    </row>
    <row r="16422" spans="16:17" x14ac:dyDescent="0.3">
      <c r="P16422" s="49"/>
      <c r="Q16422" s="48"/>
    </row>
    <row r="16423" spans="16:17" x14ac:dyDescent="0.3">
      <c r="P16423" s="49"/>
      <c r="Q16423" s="48"/>
    </row>
    <row r="16424" spans="16:17" x14ac:dyDescent="0.3">
      <c r="P16424" s="49"/>
      <c r="Q16424" s="48"/>
    </row>
    <row r="16425" spans="16:17" x14ac:dyDescent="0.3">
      <c r="P16425" s="49"/>
      <c r="Q16425" s="48"/>
    </row>
    <row r="16426" spans="16:17" x14ac:dyDescent="0.3">
      <c r="P16426" s="49"/>
      <c r="Q16426" s="48"/>
    </row>
    <row r="16427" spans="16:17" x14ac:dyDescent="0.3">
      <c r="P16427" s="49"/>
      <c r="Q16427" s="48"/>
    </row>
    <row r="16428" spans="16:17" x14ac:dyDescent="0.3">
      <c r="P16428" s="49"/>
      <c r="Q16428" s="48"/>
    </row>
    <row r="16429" spans="16:17" x14ac:dyDescent="0.3">
      <c r="P16429" s="49"/>
      <c r="Q16429" s="48"/>
    </row>
    <row r="16430" spans="16:17" x14ac:dyDescent="0.3">
      <c r="P16430" s="49"/>
      <c r="Q16430" s="48"/>
    </row>
    <row r="16431" spans="16:17" x14ac:dyDescent="0.3">
      <c r="P16431" s="49"/>
      <c r="Q16431" s="48"/>
    </row>
    <row r="16432" spans="16:17" x14ac:dyDescent="0.3">
      <c r="P16432" s="49"/>
      <c r="Q16432" s="48"/>
    </row>
    <row r="16433" spans="16:17" x14ac:dyDescent="0.3">
      <c r="P16433" s="49"/>
      <c r="Q16433" s="48"/>
    </row>
    <row r="16434" spans="16:17" x14ac:dyDescent="0.3">
      <c r="P16434" s="49"/>
      <c r="Q16434" s="48"/>
    </row>
    <row r="16435" spans="16:17" x14ac:dyDescent="0.3">
      <c r="P16435" s="49"/>
      <c r="Q16435" s="48"/>
    </row>
    <row r="16436" spans="16:17" x14ac:dyDescent="0.3">
      <c r="P16436" s="49"/>
      <c r="Q16436" s="48"/>
    </row>
    <row r="16437" spans="16:17" x14ac:dyDescent="0.3">
      <c r="P16437" s="49"/>
      <c r="Q16437" s="48"/>
    </row>
    <row r="16438" spans="16:17" x14ac:dyDescent="0.3">
      <c r="P16438" s="49"/>
      <c r="Q16438" s="48"/>
    </row>
    <row r="16439" spans="16:17" x14ac:dyDescent="0.3">
      <c r="P16439" s="49"/>
      <c r="Q16439" s="48"/>
    </row>
    <row r="16440" spans="16:17" x14ac:dyDescent="0.3">
      <c r="P16440" s="49"/>
      <c r="Q16440" s="48"/>
    </row>
  </sheetData>
  <mergeCells count="1">
    <mergeCell ref="A1:K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8" tint="0.39997558519241921"/>
  </sheetPr>
  <dimension ref="A1:Z41"/>
  <sheetViews>
    <sheetView topLeftCell="A7" workbookViewId="0">
      <selection activeCell="I1" sqref="I1"/>
    </sheetView>
  </sheetViews>
  <sheetFormatPr defaultColWidth="0" defaultRowHeight="14.4" zeroHeight="1" x14ac:dyDescent="0.3"/>
  <cols>
    <col min="1" max="1" width="23.33203125" style="34" customWidth="1"/>
    <col min="2" max="3" width="19.33203125" style="34" customWidth="1"/>
    <col min="4" max="5" width="11.77734375" style="34" bestFit="1" customWidth="1"/>
    <col min="6" max="26" width="8.77734375" style="34" customWidth="1"/>
    <col min="27" max="16384" width="8.77734375" style="34" hidden="1"/>
  </cols>
  <sheetData>
    <row r="1" spans="1:4" x14ac:dyDescent="0.3"/>
    <row r="2" spans="1:4" x14ac:dyDescent="0.3"/>
    <row r="3" spans="1:4" x14ac:dyDescent="0.3"/>
    <row r="4" spans="1:4" x14ac:dyDescent="0.3"/>
    <row r="5" spans="1:4" x14ac:dyDescent="0.3">
      <c r="A5" s="35"/>
      <c r="B5" s="36"/>
      <c r="C5" s="36"/>
      <c r="D5" s="36"/>
    </row>
    <row r="6" spans="1:4" x14ac:dyDescent="0.3">
      <c r="A6" s="35"/>
      <c r="B6" s="36"/>
      <c r="C6" s="36"/>
      <c r="D6" s="36"/>
    </row>
    <row r="7" spans="1:4" x14ac:dyDescent="0.3">
      <c r="A7" s="35"/>
      <c r="B7" s="36"/>
      <c r="C7" s="36"/>
      <c r="D7" s="36"/>
    </row>
    <row r="8" spans="1:4" x14ac:dyDescent="0.3">
      <c r="A8" s="35"/>
      <c r="B8" s="36"/>
      <c r="C8" s="36"/>
      <c r="D8" s="36"/>
    </row>
    <row r="9" spans="1:4" x14ac:dyDescent="0.3">
      <c r="A9" s="35"/>
      <c r="B9" s="36"/>
      <c r="C9" s="36"/>
      <c r="D9" s="36"/>
    </row>
    <row r="10" spans="1:4" x14ac:dyDescent="0.3">
      <c r="A10" s="35"/>
      <c r="B10" s="36"/>
      <c r="C10" s="36"/>
      <c r="D10" s="36"/>
    </row>
    <row r="11" spans="1:4" x14ac:dyDescent="0.3">
      <c r="A11" s="35"/>
      <c r="B11" s="36"/>
      <c r="C11" s="36"/>
      <c r="D11" s="36"/>
    </row>
    <row r="12" spans="1:4" x14ac:dyDescent="0.3">
      <c r="A12" s="35"/>
      <c r="B12" s="36"/>
      <c r="C12" s="36"/>
      <c r="D12" s="36"/>
    </row>
    <row r="13" spans="1:4" x14ac:dyDescent="0.3">
      <c r="A13" s="35"/>
      <c r="B13" s="36"/>
      <c r="C13" s="36"/>
      <c r="D13" s="36"/>
    </row>
    <row r="14" spans="1:4" x14ac:dyDescent="0.3">
      <c r="A14" s="35"/>
      <c r="B14" s="36"/>
      <c r="C14" s="36"/>
      <c r="D14" s="36"/>
    </row>
    <row r="15" spans="1:4" x14ac:dyDescent="0.3">
      <c r="A15" s="35"/>
      <c r="B15" s="36"/>
      <c r="C15" s="36"/>
      <c r="D15" s="36"/>
    </row>
    <row r="16" spans="1:4" x14ac:dyDescent="0.3">
      <c r="A16" s="35"/>
      <c r="B16" s="36"/>
      <c r="C16" s="36"/>
      <c r="D16" s="36"/>
    </row>
    <row r="17" spans="1:4" x14ac:dyDescent="0.3">
      <c r="A17" s="35"/>
      <c r="B17" s="36"/>
      <c r="C17" s="36"/>
      <c r="D17" s="36"/>
    </row>
    <row r="18" spans="1:4" x14ac:dyDescent="0.3">
      <c r="A18" s="35"/>
      <c r="B18" s="36"/>
      <c r="C18" s="36"/>
      <c r="D18" s="36"/>
    </row>
    <row r="19" spans="1:4" x14ac:dyDescent="0.3">
      <c r="A19" s="35"/>
      <c r="B19" s="36"/>
      <c r="C19" s="36"/>
      <c r="D19" s="36"/>
    </row>
    <row r="20" spans="1:4" x14ac:dyDescent="0.3">
      <c r="A20" s="35"/>
      <c r="B20" s="36"/>
      <c r="C20" s="36"/>
      <c r="D20" s="36"/>
    </row>
    <row r="21" spans="1:4" x14ac:dyDescent="0.3">
      <c r="A21" s="35"/>
      <c r="B21" s="36"/>
      <c r="C21" s="36"/>
      <c r="D21" s="36"/>
    </row>
    <row r="22" spans="1:4" x14ac:dyDescent="0.3">
      <c r="A22" s="35"/>
      <c r="B22" s="36"/>
      <c r="C22" s="36"/>
      <c r="D22" s="36"/>
    </row>
    <row r="23" spans="1:4" x14ac:dyDescent="0.3"/>
    <row r="24" spans="1:4" x14ac:dyDescent="0.3"/>
    <row r="25" spans="1:4" x14ac:dyDescent="0.3"/>
    <row r="26" spans="1:4" x14ac:dyDescent="0.3"/>
    <row r="27" spans="1:4" x14ac:dyDescent="0.3"/>
    <row r="28" spans="1:4" x14ac:dyDescent="0.3"/>
    <row r="29" spans="1:4" x14ac:dyDescent="0.3"/>
    <row r="30" spans="1:4" x14ac:dyDescent="0.3"/>
    <row r="31" spans="1:4" x14ac:dyDescent="0.3"/>
    <row r="32" spans="1:4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tabColor theme="8" tint="0.39997558519241921"/>
  </sheetPr>
  <dimension ref="A1:X46"/>
  <sheetViews>
    <sheetView workbookViewId="0">
      <selection activeCell="I1" sqref="I1"/>
    </sheetView>
  </sheetViews>
  <sheetFormatPr defaultColWidth="0" defaultRowHeight="14.4" zeroHeight="1" x14ac:dyDescent="0.3"/>
  <cols>
    <col min="1" max="1" width="23.33203125" customWidth="1"/>
    <col min="2" max="3" width="19.33203125" customWidth="1"/>
    <col min="4" max="5" width="11.77734375" bestFit="1" customWidth="1"/>
    <col min="6" max="24" width="8.77734375" customWidth="1"/>
    <col min="25" max="16384" width="8.77734375" hidden="1"/>
  </cols>
  <sheetData>
    <row r="1" spans="1:4" x14ac:dyDescent="0.3"/>
    <row r="2" spans="1:4" x14ac:dyDescent="0.3"/>
    <row r="3" spans="1:4" x14ac:dyDescent="0.3"/>
    <row r="4" spans="1:4" x14ac:dyDescent="0.3"/>
    <row r="5" spans="1:4" x14ac:dyDescent="0.3">
      <c r="A5" s="2"/>
      <c r="B5" s="3"/>
      <c r="C5" s="3"/>
      <c r="D5" s="3"/>
    </row>
    <row r="6" spans="1:4" x14ac:dyDescent="0.3">
      <c r="A6" s="2"/>
      <c r="B6" s="3"/>
      <c r="C6" s="3"/>
      <c r="D6" s="3"/>
    </row>
    <row r="7" spans="1:4" x14ac:dyDescent="0.3">
      <c r="A7" s="2"/>
      <c r="B7" s="3"/>
      <c r="C7" s="3"/>
      <c r="D7" s="3"/>
    </row>
    <row r="8" spans="1:4" x14ac:dyDescent="0.3">
      <c r="A8" s="2"/>
      <c r="B8" s="3"/>
      <c r="C8" s="3"/>
      <c r="D8" s="3"/>
    </row>
    <row r="9" spans="1:4" x14ac:dyDescent="0.3">
      <c r="A9" s="2"/>
      <c r="B9" s="3"/>
      <c r="C9" s="3"/>
      <c r="D9" s="3"/>
    </row>
    <row r="10" spans="1:4" x14ac:dyDescent="0.3">
      <c r="A10" s="2"/>
      <c r="B10" s="3"/>
      <c r="C10" s="3"/>
      <c r="D10" s="3"/>
    </row>
    <row r="11" spans="1:4" x14ac:dyDescent="0.3">
      <c r="A11" s="2"/>
      <c r="B11" s="3"/>
      <c r="C11" s="3"/>
      <c r="D11" s="3"/>
    </row>
    <row r="12" spans="1:4" x14ac:dyDescent="0.3">
      <c r="A12" s="2"/>
      <c r="B12" s="3"/>
      <c r="C12" s="3"/>
      <c r="D12" s="3"/>
    </row>
    <row r="13" spans="1:4" x14ac:dyDescent="0.3">
      <c r="A13" s="2"/>
      <c r="B13" s="3"/>
      <c r="C13" s="3"/>
      <c r="D13" s="3"/>
    </row>
    <row r="14" spans="1:4" x14ac:dyDescent="0.3">
      <c r="A14" s="2"/>
      <c r="B14" s="3"/>
      <c r="C14" s="3"/>
      <c r="D14" s="3"/>
    </row>
    <row r="15" spans="1:4" x14ac:dyDescent="0.3">
      <c r="A15" s="2"/>
      <c r="B15" s="3"/>
      <c r="C15" s="3"/>
      <c r="D15" s="3"/>
    </row>
    <row r="16" spans="1:4" x14ac:dyDescent="0.3">
      <c r="A16" s="2"/>
      <c r="B16" s="3"/>
      <c r="C16" s="3"/>
      <c r="D16" s="3"/>
    </row>
    <row r="17" spans="1:4" x14ac:dyDescent="0.3">
      <c r="A17" s="2"/>
      <c r="B17" s="3"/>
      <c r="C17" s="3"/>
      <c r="D17" s="3"/>
    </row>
    <row r="18" spans="1:4" x14ac:dyDescent="0.3">
      <c r="A18" s="2"/>
      <c r="B18" s="3"/>
      <c r="C18" s="3"/>
      <c r="D18" s="3"/>
    </row>
    <row r="19" spans="1:4" x14ac:dyDescent="0.3">
      <c r="A19" s="2"/>
      <c r="B19" s="3"/>
      <c r="C19" s="3"/>
      <c r="D19" s="3"/>
    </row>
    <row r="20" spans="1:4" x14ac:dyDescent="0.3">
      <c r="A20" s="2"/>
      <c r="B20" s="3"/>
      <c r="C20" s="3"/>
      <c r="D20" s="3"/>
    </row>
    <row r="21" spans="1:4" x14ac:dyDescent="0.3">
      <c r="A21" s="2"/>
      <c r="B21" s="3"/>
      <c r="C21" s="3"/>
      <c r="D21" s="3"/>
    </row>
    <row r="22" spans="1:4" x14ac:dyDescent="0.3">
      <c r="A22" s="2"/>
      <c r="B22" s="3"/>
      <c r="C22" s="3"/>
      <c r="D22" s="3"/>
    </row>
    <row r="23" spans="1:4" x14ac:dyDescent="0.3"/>
    <row r="24" spans="1:4" x14ac:dyDescent="0.3"/>
    <row r="25" spans="1:4" x14ac:dyDescent="0.3"/>
    <row r="26" spans="1:4" x14ac:dyDescent="0.3"/>
    <row r="27" spans="1:4" x14ac:dyDescent="0.3"/>
    <row r="28" spans="1:4" x14ac:dyDescent="0.3"/>
    <row r="29" spans="1:4" x14ac:dyDescent="0.3"/>
    <row r="30" spans="1:4" x14ac:dyDescent="0.3"/>
    <row r="31" spans="1:4" x14ac:dyDescent="0.3"/>
    <row r="32" spans="1:4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6">
    <tabColor theme="9" tint="-0.499984740745262"/>
  </sheetPr>
  <dimension ref="A1:O39"/>
  <sheetViews>
    <sheetView workbookViewId="0">
      <selection activeCell="C12" sqref="C12"/>
    </sheetView>
  </sheetViews>
  <sheetFormatPr defaultColWidth="0" defaultRowHeight="14.4" zeroHeight="1" x14ac:dyDescent="0.3"/>
  <cols>
    <col min="1" max="1" width="3.33203125" bestFit="1" customWidth="1"/>
    <col min="2" max="2" width="68" customWidth="1"/>
    <col min="3" max="3" width="37.44140625" bestFit="1" customWidth="1"/>
    <col min="4" max="4" width="24.77734375" bestFit="1" customWidth="1"/>
    <col min="5" max="5" width="11.44140625" bestFit="1" customWidth="1"/>
    <col min="6" max="6" width="21" customWidth="1"/>
    <col min="7" max="7" width="20.44140625" customWidth="1"/>
    <col min="8" max="8" width="4.109375" customWidth="1"/>
    <col min="9" max="9" width="32.44140625" customWidth="1"/>
    <col min="10" max="10" width="27.109375" bestFit="1" customWidth="1"/>
    <col min="11" max="11" width="18.44140625" customWidth="1"/>
    <col min="12" max="12" width="13.109375" customWidth="1"/>
    <col min="13" max="13" width="21.109375" customWidth="1"/>
    <col min="14" max="15" width="8.77734375" customWidth="1"/>
    <col min="16" max="16384" width="8.77734375" hidden="1"/>
  </cols>
  <sheetData>
    <row r="1" spans="1:13" ht="18" x14ac:dyDescent="0.35">
      <c r="A1" s="118" t="s">
        <v>80</v>
      </c>
      <c r="B1" s="118"/>
      <c r="C1" s="118"/>
      <c r="D1" s="118"/>
      <c r="E1" s="118"/>
      <c r="F1" s="118"/>
      <c r="H1" s="118" t="s">
        <v>81</v>
      </c>
      <c r="I1" s="118"/>
      <c r="J1" s="118"/>
      <c r="K1" s="118"/>
      <c r="L1" s="118"/>
      <c r="M1" s="118"/>
    </row>
    <row r="2" spans="1:13" ht="23.25" customHeight="1" x14ac:dyDescent="0.3">
      <c r="A2" s="116" t="s">
        <v>316</v>
      </c>
      <c r="B2" s="116"/>
      <c r="C2" s="116"/>
      <c r="D2" s="116"/>
      <c r="E2" s="116"/>
      <c r="F2" s="116"/>
      <c r="H2" s="116" t="s">
        <v>317</v>
      </c>
      <c r="I2" s="116"/>
      <c r="J2" s="116"/>
      <c r="K2" s="116"/>
      <c r="L2" s="116"/>
      <c r="M2" s="116"/>
    </row>
    <row r="3" spans="1:13" x14ac:dyDescent="0.3"/>
    <row r="4" spans="1:13" x14ac:dyDescent="0.3">
      <c r="A4" s="116" t="s">
        <v>82</v>
      </c>
      <c r="B4" s="116"/>
      <c r="C4" s="116"/>
      <c r="D4" s="116"/>
      <c r="E4" s="116"/>
      <c r="F4" s="116"/>
      <c r="H4" s="116" t="s">
        <v>85</v>
      </c>
      <c r="I4" s="116"/>
      <c r="J4" s="116"/>
      <c r="K4" s="116"/>
      <c r="L4" s="116"/>
      <c r="M4" s="116"/>
    </row>
    <row r="5" spans="1:13" ht="28.8" x14ac:dyDescent="0.3">
      <c r="A5" s="40" t="s">
        <v>84</v>
      </c>
      <c r="B5" s="41" t="s">
        <v>83</v>
      </c>
      <c r="C5" s="41" t="s">
        <v>3</v>
      </c>
      <c r="D5" s="41" t="s">
        <v>4</v>
      </c>
      <c r="E5" s="41" t="s">
        <v>5</v>
      </c>
      <c r="F5" s="47" t="s">
        <v>103</v>
      </c>
      <c r="H5" s="40" t="s">
        <v>84</v>
      </c>
      <c r="I5" s="41" t="s">
        <v>83</v>
      </c>
      <c r="J5" s="41" t="s">
        <v>3</v>
      </c>
      <c r="K5" s="41" t="s">
        <v>4</v>
      </c>
      <c r="L5" s="41" t="s">
        <v>5</v>
      </c>
      <c r="M5" s="47" t="s">
        <v>103</v>
      </c>
    </row>
    <row r="6" spans="1:13" x14ac:dyDescent="0.3">
      <c r="A6" s="37">
        <v>1</v>
      </c>
      <c r="B6" s="37" t="s">
        <v>318</v>
      </c>
      <c r="C6" s="37" t="s">
        <v>31</v>
      </c>
      <c r="D6" s="37" t="s">
        <v>257</v>
      </c>
      <c r="E6" s="38">
        <v>352114</v>
      </c>
      <c r="F6" s="39">
        <v>0.50091116399956181</v>
      </c>
      <c r="H6" s="37">
        <v>1</v>
      </c>
      <c r="I6" s="37" t="s">
        <v>319</v>
      </c>
      <c r="J6" s="37" t="s">
        <v>139</v>
      </c>
      <c r="K6" s="37" t="s">
        <v>86</v>
      </c>
      <c r="L6" s="38">
        <v>151250</v>
      </c>
      <c r="M6" s="39">
        <v>0.20812119877810495</v>
      </c>
    </row>
    <row r="7" spans="1:13" x14ac:dyDescent="0.3">
      <c r="A7" s="37">
        <v>2</v>
      </c>
      <c r="B7" s="37" t="s">
        <v>320</v>
      </c>
      <c r="C7" s="37" t="s">
        <v>31</v>
      </c>
      <c r="D7" s="37" t="s">
        <v>257</v>
      </c>
      <c r="E7" s="38">
        <v>109613</v>
      </c>
      <c r="F7" s="39">
        <v>0.15593351988129972</v>
      </c>
      <c r="H7" s="37">
        <v>2</v>
      </c>
      <c r="I7" s="37" t="s">
        <v>321</v>
      </c>
      <c r="J7" s="37" t="s">
        <v>139</v>
      </c>
      <c r="K7" s="37" t="s">
        <v>86</v>
      </c>
      <c r="L7" s="38">
        <v>122650</v>
      </c>
      <c r="M7" s="39">
        <v>0.16876737210006329</v>
      </c>
    </row>
    <row r="8" spans="1:13" x14ac:dyDescent="0.3">
      <c r="A8" s="37">
        <v>3</v>
      </c>
      <c r="B8" s="37" t="s">
        <v>322</v>
      </c>
      <c r="C8" s="37" t="s">
        <v>31</v>
      </c>
      <c r="D8" s="37" t="s">
        <v>257</v>
      </c>
      <c r="E8" s="38">
        <v>56760</v>
      </c>
      <c r="F8" s="39">
        <v>8.074577457475457E-2</v>
      </c>
      <c r="H8" s="37">
        <v>3</v>
      </c>
      <c r="I8" s="37" t="s">
        <v>323</v>
      </c>
      <c r="J8" s="37" t="s">
        <v>139</v>
      </c>
      <c r="K8" s="37" t="s">
        <v>86</v>
      </c>
      <c r="L8" s="38">
        <v>70000</v>
      </c>
      <c r="M8" s="39">
        <v>9.6320554806395689E-2</v>
      </c>
    </row>
    <row r="9" spans="1:13" x14ac:dyDescent="0.3">
      <c r="A9" s="37">
        <v>4</v>
      </c>
      <c r="B9" s="37" t="s">
        <v>324</v>
      </c>
      <c r="C9" s="37" t="s">
        <v>139</v>
      </c>
      <c r="D9" s="37" t="s">
        <v>88</v>
      </c>
      <c r="E9" s="38">
        <v>46800</v>
      </c>
      <c r="F9" s="39">
        <v>6.65768543005376E-2</v>
      </c>
      <c r="H9" s="37">
        <v>4</v>
      </c>
      <c r="I9" s="37" t="s">
        <v>325</v>
      </c>
      <c r="J9" s="37" t="s">
        <v>139</v>
      </c>
      <c r="K9" s="37" t="s">
        <v>143</v>
      </c>
      <c r="L9" s="38">
        <v>58500</v>
      </c>
      <c r="M9" s="39">
        <v>8.0496463659630674E-2</v>
      </c>
    </row>
    <row r="10" spans="1:13" x14ac:dyDescent="0.3">
      <c r="A10" s="37">
        <v>5</v>
      </c>
      <c r="B10" s="37" t="s">
        <v>326</v>
      </c>
      <c r="C10" s="37" t="s">
        <v>31</v>
      </c>
      <c r="D10" s="37" t="s">
        <v>257</v>
      </c>
      <c r="E10" s="38">
        <v>15792</v>
      </c>
      <c r="F10" s="39">
        <v>2.2465420579360889E-2</v>
      </c>
      <c r="H10" s="37">
        <v>5</v>
      </c>
      <c r="I10" s="37" t="s">
        <v>327</v>
      </c>
      <c r="J10" s="37" t="s">
        <v>139</v>
      </c>
      <c r="K10" s="37" t="s">
        <v>86</v>
      </c>
      <c r="L10" s="38">
        <v>50000</v>
      </c>
      <c r="M10" s="39">
        <v>6.8800396290282631E-2</v>
      </c>
    </row>
    <row r="11" spans="1:13" x14ac:dyDescent="0.3">
      <c r="A11" s="37">
        <v>6</v>
      </c>
      <c r="B11" s="37" t="s">
        <v>328</v>
      </c>
      <c r="C11" s="37" t="s">
        <v>139</v>
      </c>
      <c r="D11" s="37" t="s">
        <v>88</v>
      </c>
      <c r="E11" s="38">
        <v>14400</v>
      </c>
      <c r="F11" s="39">
        <v>2.0485185938626953E-2</v>
      </c>
      <c r="H11" s="37">
        <v>6</v>
      </c>
      <c r="I11" s="37" t="s">
        <v>329</v>
      </c>
      <c r="J11" s="37" t="s">
        <v>139</v>
      </c>
      <c r="K11" s="37" t="s">
        <v>86</v>
      </c>
      <c r="L11" s="38">
        <v>40000</v>
      </c>
      <c r="M11" s="39">
        <v>5.5040317032226109E-2</v>
      </c>
    </row>
    <row r="12" spans="1:13" x14ac:dyDescent="0.3">
      <c r="A12" s="37">
        <v>7</v>
      </c>
      <c r="B12" s="37" t="s">
        <v>330</v>
      </c>
      <c r="C12" s="37" t="s">
        <v>144</v>
      </c>
      <c r="D12" s="37" t="s">
        <v>280</v>
      </c>
      <c r="E12" s="38">
        <v>13520</v>
      </c>
      <c r="F12" s="39">
        <v>1.9233313464599749E-2</v>
      </c>
      <c r="H12" s="37">
        <v>7</v>
      </c>
      <c r="I12" s="37" t="s">
        <v>331</v>
      </c>
      <c r="J12" s="37" t="s">
        <v>139</v>
      </c>
      <c r="K12" s="37" t="s">
        <v>86</v>
      </c>
      <c r="L12" s="38">
        <v>35250</v>
      </c>
      <c r="M12" s="39">
        <v>4.8504279384649254E-2</v>
      </c>
    </row>
    <row r="13" spans="1:13" x14ac:dyDescent="0.3">
      <c r="A13" s="37">
        <v>8</v>
      </c>
      <c r="B13" s="37" t="s">
        <v>332</v>
      </c>
      <c r="C13" s="37" t="s">
        <v>31</v>
      </c>
      <c r="D13" s="37" t="s">
        <v>263</v>
      </c>
      <c r="E13" s="38">
        <v>13244</v>
      </c>
      <c r="F13" s="39">
        <v>1.88406807341094E-2</v>
      </c>
      <c r="H13" s="37">
        <v>8</v>
      </c>
      <c r="I13" s="37" t="s">
        <v>333</v>
      </c>
      <c r="J13" s="37" t="s">
        <v>139</v>
      </c>
      <c r="K13" s="37" t="s">
        <v>143</v>
      </c>
      <c r="L13" s="38">
        <v>35000</v>
      </c>
      <c r="M13" s="39">
        <v>4.8160277403197845E-2</v>
      </c>
    </row>
    <row r="14" spans="1:13" x14ac:dyDescent="0.3">
      <c r="A14" s="37">
        <v>9</v>
      </c>
      <c r="B14" s="37" t="s">
        <v>334</v>
      </c>
      <c r="C14" s="37" t="s">
        <v>170</v>
      </c>
      <c r="D14" s="37" t="s">
        <v>335</v>
      </c>
      <c r="E14" s="38">
        <v>13000</v>
      </c>
      <c r="F14" s="39">
        <v>1.8493570639038219E-2</v>
      </c>
      <c r="H14" s="37">
        <v>9</v>
      </c>
      <c r="I14" s="37" t="s">
        <v>336</v>
      </c>
      <c r="J14" s="37" t="s">
        <v>139</v>
      </c>
      <c r="K14" s="37" t="s">
        <v>86</v>
      </c>
      <c r="L14" s="38">
        <v>26000</v>
      </c>
      <c r="M14" s="39">
        <v>3.5776206070946968E-2</v>
      </c>
    </row>
    <row r="15" spans="1:13" x14ac:dyDescent="0.3">
      <c r="A15" s="37">
        <v>10</v>
      </c>
      <c r="B15" s="37" t="s">
        <v>337</v>
      </c>
      <c r="C15" s="37" t="s">
        <v>139</v>
      </c>
      <c r="D15" s="37" t="s">
        <v>88</v>
      </c>
      <c r="E15" s="38">
        <v>12800</v>
      </c>
      <c r="F15" s="39">
        <v>1.8209054167668402E-2</v>
      </c>
      <c r="H15" s="37">
        <v>10</v>
      </c>
      <c r="I15" s="37" t="s">
        <v>338</v>
      </c>
      <c r="J15" s="37" t="s">
        <v>139</v>
      </c>
      <c r="K15" s="37" t="s">
        <v>143</v>
      </c>
      <c r="L15" s="38">
        <v>25000</v>
      </c>
      <c r="M15" s="39">
        <v>3.4400198145141316E-2</v>
      </c>
    </row>
    <row r="16" spans="1:13" x14ac:dyDescent="0.3">
      <c r="A16" s="37">
        <v>11</v>
      </c>
      <c r="B16" s="37" t="s">
        <v>339</v>
      </c>
      <c r="C16" s="37" t="s">
        <v>139</v>
      </c>
      <c r="D16" s="37" t="s">
        <v>88</v>
      </c>
      <c r="E16" s="38">
        <v>12800</v>
      </c>
      <c r="F16" s="39">
        <v>1.8209054167668402E-2</v>
      </c>
      <c r="H16" s="37">
        <v>11</v>
      </c>
      <c r="I16" s="37" t="s">
        <v>340</v>
      </c>
      <c r="J16" s="37" t="s">
        <v>139</v>
      </c>
      <c r="K16" s="37" t="s">
        <v>143</v>
      </c>
      <c r="L16" s="38">
        <v>24500</v>
      </c>
      <c r="M16" s="39">
        <v>3.3712194182238489E-2</v>
      </c>
    </row>
    <row r="17" spans="1:13" x14ac:dyDescent="0.3">
      <c r="A17" s="37">
        <v>12</v>
      </c>
      <c r="B17" s="37" t="s">
        <v>341</v>
      </c>
      <c r="C17" s="37" t="s">
        <v>31</v>
      </c>
      <c r="D17" s="37" t="s">
        <v>257</v>
      </c>
      <c r="E17" s="38">
        <v>12000</v>
      </c>
      <c r="F17" s="39">
        <v>1.7070988282189125E-2</v>
      </c>
      <c r="H17" s="37">
        <v>12</v>
      </c>
      <c r="I17" s="37" t="s">
        <v>342</v>
      </c>
      <c r="J17" s="37" t="s">
        <v>139</v>
      </c>
      <c r="K17" s="37" t="s">
        <v>143</v>
      </c>
      <c r="L17" s="38">
        <v>24350</v>
      </c>
      <c r="M17" s="39">
        <v>3.3505792993367645E-2</v>
      </c>
    </row>
    <row r="18" spans="1:13" x14ac:dyDescent="0.3">
      <c r="A18" s="37">
        <v>13</v>
      </c>
      <c r="B18" s="37" t="s">
        <v>343</v>
      </c>
      <c r="C18" s="37" t="s">
        <v>152</v>
      </c>
      <c r="D18" s="37" t="s">
        <v>153</v>
      </c>
      <c r="E18" s="38">
        <v>10080</v>
      </c>
      <c r="F18" s="39">
        <v>1.4339630157038867E-2</v>
      </c>
      <c r="H18" s="37">
        <v>13</v>
      </c>
      <c r="I18" s="37" t="s">
        <v>344</v>
      </c>
      <c r="J18" s="37" t="s">
        <v>139</v>
      </c>
      <c r="K18" s="37" t="s">
        <v>143</v>
      </c>
      <c r="L18" s="38">
        <v>24240</v>
      </c>
      <c r="M18" s="39">
        <v>3.3354432121529019E-2</v>
      </c>
    </row>
    <row r="19" spans="1:13" x14ac:dyDescent="0.3">
      <c r="A19" s="37">
        <v>14</v>
      </c>
      <c r="B19" s="37" t="s">
        <v>345</v>
      </c>
      <c r="C19" s="37" t="s">
        <v>140</v>
      </c>
      <c r="D19" s="37" t="s">
        <v>141</v>
      </c>
      <c r="E19" s="38">
        <v>10016</v>
      </c>
      <c r="F19" s="39">
        <v>1.4248584886200524E-2</v>
      </c>
      <c r="H19" s="37">
        <v>14</v>
      </c>
      <c r="I19" s="37" t="s">
        <v>346</v>
      </c>
      <c r="J19" s="37" t="s">
        <v>139</v>
      </c>
      <c r="K19" s="37" t="s">
        <v>143</v>
      </c>
      <c r="L19" s="38">
        <v>20000</v>
      </c>
      <c r="M19" s="39">
        <v>2.7520158516113054E-2</v>
      </c>
    </row>
    <row r="20" spans="1:13" x14ac:dyDescent="0.3">
      <c r="A20" s="37">
        <v>15</v>
      </c>
      <c r="B20" s="37" t="s">
        <v>347</v>
      </c>
      <c r="C20" s="37" t="s">
        <v>140</v>
      </c>
      <c r="D20" s="37" t="s">
        <v>141</v>
      </c>
      <c r="E20" s="38">
        <v>10008</v>
      </c>
      <c r="F20" s="39">
        <v>1.4237204227345732E-2</v>
      </c>
      <c r="H20" s="37">
        <v>15</v>
      </c>
      <c r="I20" s="37" t="s">
        <v>348</v>
      </c>
      <c r="J20" s="37" t="s">
        <v>139</v>
      </c>
      <c r="K20" s="37" t="s">
        <v>143</v>
      </c>
      <c r="L20" s="38">
        <v>20000</v>
      </c>
      <c r="M20" s="39">
        <v>2.7520158516113054E-2</v>
      </c>
    </row>
    <row r="21" spans="1:13" x14ac:dyDescent="0.3"/>
    <row r="22" spans="1:13" x14ac:dyDescent="0.3">
      <c r="A22" s="116" t="s">
        <v>349</v>
      </c>
      <c r="B22" s="116"/>
      <c r="C22" s="116"/>
      <c r="D22" s="116"/>
      <c r="E22" s="116"/>
      <c r="F22" s="116"/>
      <c r="H22" s="116" t="s">
        <v>350</v>
      </c>
      <c r="I22" s="116"/>
      <c r="J22" s="116"/>
      <c r="K22" s="116"/>
      <c r="L22" s="116"/>
      <c r="M22" s="116"/>
    </row>
    <row r="23" spans="1:13" x14ac:dyDescent="0.3">
      <c r="A23" s="116"/>
      <c r="B23" s="116"/>
      <c r="C23" s="116"/>
      <c r="D23" s="116"/>
      <c r="E23" s="116"/>
      <c r="F23" s="116"/>
      <c r="H23" s="116"/>
      <c r="I23" s="116"/>
      <c r="J23" s="116"/>
      <c r="K23" s="116"/>
      <c r="L23" s="116"/>
      <c r="M23" s="116"/>
    </row>
    <row r="24" spans="1:13" x14ac:dyDescent="0.3">
      <c r="A24" s="21"/>
      <c r="B24" s="21"/>
      <c r="C24" s="21"/>
      <c r="D24" s="21"/>
      <c r="E24" s="21"/>
      <c r="F24" s="21"/>
      <c r="H24" s="42"/>
      <c r="I24" s="42"/>
      <c r="J24" s="42"/>
      <c r="K24" s="42"/>
      <c r="L24" s="42"/>
      <c r="M24" s="42"/>
    </row>
    <row r="25" spans="1:13" x14ac:dyDescent="0.3">
      <c r="A25" s="116" t="s">
        <v>352</v>
      </c>
      <c r="B25" s="116"/>
      <c r="C25" s="116"/>
      <c r="D25" s="116"/>
      <c r="E25" s="116"/>
      <c r="F25" s="116"/>
      <c r="H25" s="117" t="s">
        <v>351</v>
      </c>
      <c r="I25" s="117"/>
      <c r="J25" s="117"/>
      <c r="K25" s="117"/>
      <c r="L25" s="117"/>
      <c r="M25" s="117"/>
    </row>
    <row r="26" spans="1:13" x14ac:dyDescent="0.3">
      <c r="A26" s="116"/>
      <c r="B26" s="116"/>
      <c r="C26" s="116"/>
      <c r="D26" s="116"/>
      <c r="E26" s="116"/>
      <c r="F26" s="116"/>
      <c r="H26" s="117"/>
      <c r="I26" s="117"/>
      <c r="J26" s="117"/>
      <c r="K26" s="117"/>
      <c r="L26" s="117"/>
      <c r="M26" s="117"/>
    </row>
    <row r="27" spans="1:13" x14ac:dyDescent="0.3"/>
    <row r="28" spans="1:13" x14ac:dyDescent="0.3"/>
    <row r="29" spans="1:13" x14ac:dyDescent="0.3"/>
    <row r="30" spans="1:13" ht="15" customHeight="1" x14ac:dyDescent="0.3"/>
    <row r="31" spans="1:13" x14ac:dyDescent="0.3"/>
    <row r="32" spans="1:13" x14ac:dyDescent="0.3"/>
    <row r="33" ht="15" customHeight="1" x14ac:dyDescent="0.3"/>
    <row r="34" ht="15" customHeight="1" x14ac:dyDescent="0.3"/>
    <row r="35" x14ac:dyDescent="0.3"/>
    <row r="36" x14ac:dyDescent="0.3"/>
    <row r="37" x14ac:dyDescent="0.3"/>
    <row r="38" x14ac:dyDescent="0.3"/>
    <row r="39" x14ac:dyDescent="0.3"/>
  </sheetData>
  <mergeCells count="10">
    <mergeCell ref="A25:F26"/>
    <mergeCell ref="H22:M23"/>
    <mergeCell ref="H25:M26"/>
    <mergeCell ref="A22:F23"/>
    <mergeCell ref="A1:F1"/>
    <mergeCell ref="A2:F2"/>
    <mergeCell ref="A4:F4"/>
    <mergeCell ref="H4:M4"/>
    <mergeCell ref="H1:M1"/>
    <mergeCell ref="H2:M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9" tint="-0.499984740745262"/>
  </sheetPr>
  <dimension ref="A1:O69"/>
  <sheetViews>
    <sheetView workbookViewId="0">
      <selection sqref="A1:F1"/>
    </sheetView>
  </sheetViews>
  <sheetFormatPr defaultColWidth="0" defaultRowHeight="14.4" zeroHeight="1" x14ac:dyDescent="0.3"/>
  <cols>
    <col min="1" max="1" width="42.33203125" customWidth="1"/>
    <col min="2" max="2" width="24" bestFit="1" customWidth="1"/>
    <col min="3" max="3" width="15.109375" customWidth="1"/>
    <col min="4" max="4" width="13.6640625" customWidth="1"/>
    <col min="5" max="5" width="8.77734375" customWidth="1"/>
    <col min="6" max="6" width="37.44140625" bestFit="1" customWidth="1"/>
    <col min="7" max="7" width="24" bestFit="1" customWidth="1"/>
    <col min="8" max="8" width="12.77734375" bestFit="1" customWidth="1"/>
    <col min="9" max="9" width="25.33203125" bestFit="1" customWidth="1"/>
    <col min="10" max="10" width="13.44140625" bestFit="1" customWidth="1"/>
    <col min="11" max="11" width="13.33203125" bestFit="1" customWidth="1"/>
    <col min="12" max="15" width="8.77734375" customWidth="1"/>
    <col min="16" max="16384" width="8.77734375" hidden="1"/>
  </cols>
  <sheetData>
    <row r="1" spans="1:14" ht="67.5" customHeight="1" x14ac:dyDescent="0.3">
      <c r="A1" s="114" t="s">
        <v>353</v>
      </c>
      <c r="B1" s="114"/>
      <c r="C1" s="114"/>
      <c r="D1" s="114"/>
      <c r="E1" s="114"/>
      <c r="F1" s="114"/>
    </row>
    <row r="2" spans="1:14" x14ac:dyDescent="0.3">
      <c r="A2" s="25"/>
      <c r="B2" s="25"/>
      <c r="C2" s="25"/>
      <c r="D2" s="25"/>
    </row>
    <row r="3" spans="1:14" ht="18" x14ac:dyDescent="0.35">
      <c r="A3" s="118" t="s">
        <v>220</v>
      </c>
      <c r="B3" s="118"/>
      <c r="C3" s="118"/>
      <c r="D3" s="118"/>
      <c r="F3" s="118" t="s">
        <v>78</v>
      </c>
      <c r="G3" s="118"/>
      <c r="H3" s="118"/>
      <c r="I3" s="118"/>
      <c r="J3" s="118"/>
      <c r="K3" s="118"/>
      <c r="L3" s="118"/>
      <c r="M3" s="118"/>
      <c r="N3" s="118"/>
    </row>
    <row r="4" spans="1:14" x14ac:dyDescent="0.3">
      <c r="A4" s="32" t="s">
        <v>0</v>
      </c>
      <c r="B4" s="26" t="s">
        <v>75</v>
      </c>
      <c r="C4" s="26" t="s">
        <v>32</v>
      </c>
      <c r="F4" s="26" t="s">
        <v>3</v>
      </c>
      <c r="G4" s="26" t="s">
        <v>4</v>
      </c>
      <c r="H4" s="26" t="s">
        <v>0</v>
      </c>
      <c r="I4" s="26" t="s">
        <v>1</v>
      </c>
      <c r="J4" s="26" t="s">
        <v>5</v>
      </c>
      <c r="K4" s="26" t="s">
        <v>77</v>
      </c>
    </row>
    <row r="5" spans="1:14" x14ac:dyDescent="0.3">
      <c r="A5" s="58" t="s">
        <v>6</v>
      </c>
      <c r="B5" s="59">
        <v>1617497</v>
      </c>
      <c r="C5" s="60">
        <v>0.5381147286017075</v>
      </c>
      <c r="F5" s="29" t="s">
        <v>31</v>
      </c>
      <c r="G5" s="29" t="s">
        <v>257</v>
      </c>
      <c r="H5" s="29" t="s">
        <v>101</v>
      </c>
      <c r="I5" s="31" t="s">
        <v>207</v>
      </c>
      <c r="J5" s="27">
        <v>352114</v>
      </c>
      <c r="K5" s="30">
        <v>0.50091116399956181</v>
      </c>
    </row>
    <row r="6" spans="1:14" x14ac:dyDescent="0.3">
      <c r="A6" s="58" t="s">
        <v>101</v>
      </c>
      <c r="B6" s="59">
        <v>552374</v>
      </c>
      <c r="C6" s="60">
        <v>0.18376577211372855</v>
      </c>
      <c r="F6" s="29" t="s">
        <v>31</v>
      </c>
      <c r="G6" s="29" t="s">
        <v>257</v>
      </c>
      <c r="H6" s="29" t="s">
        <v>101</v>
      </c>
      <c r="I6" s="31" t="s">
        <v>206</v>
      </c>
      <c r="J6" s="27">
        <v>109613</v>
      </c>
      <c r="K6" s="30">
        <v>0.15593351988129972</v>
      </c>
    </row>
    <row r="7" spans="1:14" x14ac:dyDescent="0.3">
      <c r="A7" s="58" t="s">
        <v>18</v>
      </c>
      <c r="B7" s="59">
        <v>184640</v>
      </c>
      <c r="C7" s="60">
        <v>6.1426700320939873E-2</v>
      </c>
      <c r="F7" s="29" t="s">
        <v>31</v>
      </c>
      <c r="G7" s="29" t="s">
        <v>257</v>
      </c>
      <c r="H7" s="29" t="s">
        <v>101</v>
      </c>
      <c r="I7" s="31" t="s">
        <v>208</v>
      </c>
      <c r="J7" s="27">
        <v>56760</v>
      </c>
      <c r="K7" s="30">
        <v>8.074577457475457E-2</v>
      </c>
    </row>
    <row r="8" spans="1:14" x14ac:dyDescent="0.3">
      <c r="A8" s="58" t="s">
        <v>7</v>
      </c>
      <c r="B8" s="59">
        <v>125252</v>
      </c>
      <c r="C8" s="60">
        <v>4.1669286550034448E-2</v>
      </c>
      <c r="F8" s="29" t="s">
        <v>139</v>
      </c>
      <c r="G8" s="29" t="s">
        <v>88</v>
      </c>
      <c r="H8" s="29" t="s">
        <v>111</v>
      </c>
      <c r="I8" s="31" t="s">
        <v>136</v>
      </c>
      <c r="J8" s="27">
        <v>46800</v>
      </c>
      <c r="K8" s="30">
        <v>6.65768543005376E-2</v>
      </c>
    </row>
    <row r="9" spans="1:14" x14ac:dyDescent="0.3">
      <c r="A9" s="58" t="s">
        <v>119</v>
      </c>
      <c r="B9" s="59">
        <v>101028</v>
      </c>
      <c r="C9" s="60">
        <v>3.3610358968933669E-2</v>
      </c>
      <c r="F9" s="29" t="s">
        <v>31</v>
      </c>
      <c r="G9" s="29" t="s">
        <v>257</v>
      </c>
      <c r="H9" s="29" t="s">
        <v>18</v>
      </c>
      <c r="I9" s="31" t="s">
        <v>212</v>
      </c>
      <c r="J9" s="27">
        <v>15792</v>
      </c>
      <c r="K9" s="30">
        <v>2.2465420579360889E-2</v>
      </c>
    </row>
    <row r="10" spans="1:14" x14ac:dyDescent="0.3">
      <c r="A10" s="58" t="s">
        <v>111</v>
      </c>
      <c r="B10" s="59">
        <v>97300</v>
      </c>
      <c r="C10" s="60">
        <v>3.2370114499715393E-2</v>
      </c>
      <c r="F10" s="29" t="s">
        <v>139</v>
      </c>
      <c r="G10" s="29" t="s">
        <v>88</v>
      </c>
      <c r="H10" s="29" t="s">
        <v>111</v>
      </c>
      <c r="I10" s="31" t="s">
        <v>166</v>
      </c>
      <c r="J10" s="27">
        <v>14400</v>
      </c>
      <c r="K10" s="30">
        <v>2.0485185938626953E-2</v>
      </c>
    </row>
    <row r="11" spans="1:14" x14ac:dyDescent="0.3">
      <c r="A11" s="58" t="s">
        <v>22</v>
      </c>
      <c r="B11" s="59">
        <v>62244</v>
      </c>
      <c r="C11" s="60">
        <v>2.0707558138954623E-2</v>
      </c>
      <c r="F11" s="29" t="s">
        <v>144</v>
      </c>
      <c r="G11" s="29" t="s">
        <v>280</v>
      </c>
      <c r="H11" s="29" t="s">
        <v>119</v>
      </c>
      <c r="I11" s="31" t="s">
        <v>210</v>
      </c>
      <c r="J11" s="27">
        <v>13520</v>
      </c>
      <c r="K11" s="30">
        <v>1.9233313464599749E-2</v>
      </c>
    </row>
    <row r="12" spans="1:14" x14ac:dyDescent="0.3">
      <c r="A12" s="58" t="s">
        <v>17</v>
      </c>
      <c r="B12" s="59">
        <v>45826</v>
      </c>
      <c r="C12" s="60">
        <v>1.5245558757080755E-2</v>
      </c>
      <c r="F12" s="29" t="s">
        <v>31</v>
      </c>
      <c r="G12" s="29" t="s">
        <v>263</v>
      </c>
      <c r="H12" s="29" t="s">
        <v>119</v>
      </c>
      <c r="I12" s="31" t="s">
        <v>215</v>
      </c>
      <c r="J12" s="27">
        <v>13244</v>
      </c>
      <c r="K12" s="30">
        <v>1.88406807341094E-2</v>
      </c>
    </row>
    <row r="13" spans="1:14" x14ac:dyDescent="0.3">
      <c r="A13" s="58" t="s">
        <v>115</v>
      </c>
      <c r="B13" s="59">
        <v>33000</v>
      </c>
      <c r="C13" s="60">
        <v>1.0978558874518067E-2</v>
      </c>
      <c r="F13" s="29" t="s">
        <v>170</v>
      </c>
      <c r="G13" s="29" t="s">
        <v>36</v>
      </c>
      <c r="H13" s="29" t="s">
        <v>18</v>
      </c>
      <c r="I13" s="31" t="s">
        <v>192</v>
      </c>
      <c r="J13" s="27">
        <v>13000</v>
      </c>
      <c r="K13" s="30">
        <v>1.8493570639038219E-2</v>
      </c>
    </row>
    <row r="14" spans="1:14" x14ac:dyDescent="0.3">
      <c r="A14" s="58" t="s">
        <v>26</v>
      </c>
      <c r="B14" s="59">
        <v>31414</v>
      </c>
      <c r="C14" s="60">
        <v>1.0450922681336683E-2</v>
      </c>
      <c r="F14" s="29" t="s">
        <v>139</v>
      </c>
      <c r="G14" s="29" t="s">
        <v>88</v>
      </c>
      <c r="H14" s="29" t="s">
        <v>111</v>
      </c>
      <c r="I14" s="31" t="s">
        <v>164</v>
      </c>
      <c r="J14" s="27">
        <v>12800</v>
      </c>
      <c r="K14" s="30">
        <v>1.8209054167668402E-2</v>
      </c>
    </row>
    <row r="15" spans="1:14" x14ac:dyDescent="0.3">
      <c r="A15" s="102" t="s">
        <v>125</v>
      </c>
      <c r="B15" s="103">
        <f>SUBTOTAL(109,Таблица2[Количество, штук])</f>
        <v>2850575</v>
      </c>
      <c r="C15" s="62">
        <f>B15/$B$16</f>
        <v>0.94833955950694959</v>
      </c>
      <c r="F15" s="29" t="s">
        <v>139</v>
      </c>
      <c r="G15" s="29" t="s">
        <v>88</v>
      </c>
      <c r="H15" s="29" t="s">
        <v>111</v>
      </c>
      <c r="I15" s="31" t="s">
        <v>165</v>
      </c>
      <c r="J15" s="27">
        <v>12800</v>
      </c>
      <c r="K15" s="30">
        <v>1.8209054167668402E-2</v>
      </c>
    </row>
    <row r="16" spans="1:14" x14ac:dyDescent="0.3">
      <c r="A16" s="64" t="s">
        <v>123</v>
      </c>
      <c r="B16" s="56">
        <v>3005859</v>
      </c>
      <c r="C16" s="63"/>
      <c r="F16" s="29" t="s">
        <v>31</v>
      </c>
      <c r="G16" s="29" t="s">
        <v>257</v>
      </c>
      <c r="H16" s="29" t="s">
        <v>18</v>
      </c>
      <c r="I16" s="31" t="s">
        <v>211</v>
      </c>
      <c r="J16" s="27">
        <v>12000</v>
      </c>
      <c r="K16" s="30">
        <v>1.7070988282189125E-2</v>
      </c>
    </row>
    <row r="17" spans="1:11" x14ac:dyDescent="0.3">
      <c r="A17" s="58"/>
      <c r="B17" s="59"/>
      <c r="C17" s="60"/>
      <c r="F17" s="29" t="s">
        <v>152</v>
      </c>
      <c r="G17" s="29" t="s">
        <v>153</v>
      </c>
      <c r="H17" s="29" t="s">
        <v>7</v>
      </c>
      <c r="I17" s="31" t="s">
        <v>209</v>
      </c>
      <c r="J17" s="27">
        <v>10080</v>
      </c>
      <c r="K17" s="30">
        <v>1.4339630157038867E-2</v>
      </c>
    </row>
    <row r="18" spans="1:11" x14ac:dyDescent="0.3">
      <c r="A18" s="58"/>
      <c r="B18" s="59"/>
      <c r="C18" s="60"/>
      <c r="F18" s="29" t="s">
        <v>140</v>
      </c>
      <c r="G18" s="29" t="s">
        <v>141</v>
      </c>
      <c r="H18" s="29" t="s">
        <v>18</v>
      </c>
      <c r="I18" s="31" t="s">
        <v>213</v>
      </c>
      <c r="J18" s="27">
        <v>10016</v>
      </c>
      <c r="K18" s="30">
        <v>1.4248584886200524E-2</v>
      </c>
    </row>
    <row r="19" spans="1:11" x14ac:dyDescent="0.3">
      <c r="A19" s="58"/>
      <c r="B19" s="59"/>
      <c r="C19" s="60"/>
      <c r="F19" s="29" t="s">
        <v>140</v>
      </c>
      <c r="G19" s="29" t="s">
        <v>141</v>
      </c>
      <c r="H19" s="29" t="s">
        <v>18</v>
      </c>
      <c r="I19" s="31" t="s">
        <v>183</v>
      </c>
      <c r="J19" s="27">
        <v>10008</v>
      </c>
      <c r="K19" s="30">
        <v>1.4237204227345732E-2</v>
      </c>
    </row>
    <row r="20" spans="1:11" x14ac:dyDescent="0.3">
      <c r="A20" s="58"/>
      <c r="B20" s="59"/>
      <c r="C20" s="60"/>
      <c r="F20" t="s">
        <v>76</v>
      </c>
      <c r="J20" s="104">
        <f>SUBTOTAL(109,Таблица3[Количество])</f>
        <v>702947</v>
      </c>
      <c r="K20" s="3">
        <f>SUBTOTAL(109,Таблица3[Доля в ТОП])</f>
        <v>0.99999999999999989</v>
      </c>
    </row>
    <row r="21" spans="1:11" x14ac:dyDescent="0.3">
      <c r="A21" s="58"/>
      <c r="B21" s="59"/>
      <c r="C21" s="60"/>
    </row>
    <row r="22" spans="1:11" x14ac:dyDescent="0.3">
      <c r="A22" s="58"/>
      <c r="B22" s="59"/>
      <c r="C22" s="60"/>
      <c r="F22" s="114" t="s">
        <v>94</v>
      </c>
      <c r="G22" s="114"/>
      <c r="H22" s="114"/>
    </row>
    <row r="23" spans="1:11" x14ac:dyDescent="0.3">
      <c r="A23" s="58"/>
      <c r="B23" s="59"/>
      <c r="C23" s="60"/>
      <c r="D23" s="28"/>
      <c r="F23" s="114"/>
      <c r="G23" s="114"/>
      <c r="H23" s="114"/>
    </row>
    <row r="24" spans="1:11" x14ac:dyDescent="0.3">
      <c r="A24" s="61"/>
      <c r="B24" s="57"/>
      <c r="C24" s="60"/>
      <c r="F24" s="114"/>
      <c r="G24" s="114"/>
      <c r="H24" s="114"/>
    </row>
    <row r="25" spans="1:11" x14ac:dyDescent="0.3">
      <c r="A25" s="61"/>
      <c r="B25" s="57"/>
      <c r="C25" s="60"/>
      <c r="E25" s="33"/>
    </row>
    <row r="26" spans="1:11" x14ac:dyDescent="0.3">
      <c r="E26" s="33"/>
    </row>
    <row r="27" spans="1:11" x14ac:dyDescent="0.3">
      <c r="E27" s="33"/>
    </row>
    <row r="28" spans="1:11" x14ac:dyDescent="0.3">
      <c r="E28" s="33"/>
    </row>
    <row r="29" spans="1:11" x14ac:dyDescent="0.3">
      <c r="E29" s="33"/>
    </row>
    <row r="30" spans="1:11" x14ac:dyDescent="0.3">
      <c r="E30" s="33"/>
    </row>
    <row r="31" spans="1:11" x14ac:dyDescent="0.3">
      <c r="E31" s="33"/>
    </row>
    <row r="32" spans="1:11" x14ac:dyDescent="0.3"/>
    <row r="33" x14ac:dyDescent="0.3"/>
    <row r="34" x14ac:dyDescent="0.3"/>
    <row r="35" x14ac:dyDescent="0.3"/>
    <row r="36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spans="5:5" hidden="1" x14ac:dyDescent="0.3"/>
    <row r="50" spans="5:5" hidden="1" x14ac:dyDescent="0.3">
      <c r="E50" s="33"/>
    </row>
    <row r="51" spans="5:5" hidden="1" x14ac:dyDescent="0.3"/>
    <row r="52" spans="5:5" hidden="1" x14ac:dyDescent="0.3"/>
    <row r="53" spans="5:5" hidden="1" x14ac:dyDescent="0.3"/>
    <row r="54" spans="5:5" hidden="1" x14ac:dyDescent="0.3"/>
    <row r="55" spans="5:5" hidden="1" x14ac:dyDescent="0.3"/>
    <row r="56" spans="5:5" hidden="1" x14ac:dyDescent="0.3"/>
    <row r="57" spans="5:5" hidden="1" x14ac:dyDescent="0.3"/>
    <row r="58" spans="5:5" hidden="1" x14ac:dyDescent="0.3"/>
    <row r="59" spans="5:5" hidden="1" x14ac:dyDescent="0.3"/>
    <row r="60" spans="5:5" hidden="1" x14ac:dyDescent="0.3"/>
    <row r="61" spans="5:5" hidden="1" x14ac:dyDescent="0.3"/>
    <row r="62" spans="5:5" hidden="1" x14ac:dyDescent="0.3"/>
    <row r="63" spans="5:5" hidden="1" x14ac:dyDescent="0.3"/>
    <row r="64" spans="5:5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</sheetData>
  <mergeCells count="4">
    <mergeCell ref="A3:D3"/>
    <mergeCell ref="F3:N3"/>
    <mergeCell ref="F22:H24"/>
    <mergeCell ref="A1:F1"/>
  </mergeCells>
  <pageMargins left="0.7" right="0.7" top="0.75" bottom="0.75" header="0.3" footer="0.3"/>
  <pageSetup paperSize="9" orientation="portrait" verticalDpi="0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>
    <tabColor theme="9" tint="-0.499984740745262"/>
  </sheetPr>
  <dimension ref="A1:O69"/>
  <sheetViews>
    <sheetView workbookViewId="0">
      <selection activeCell="A2" sqref="A2"/>
    </sheetView>
  </sheetViews>
  <sheetFormatPr defaultColWidth="0" defaultRowHeight="14.4" zeroHeight="1" x14ac:dyDescent="0.3"/>
  <cols>
    <col min="1" max="1" width="42.33203125" customWidth="1"/>
    <col min="2" max="2" width="24" bestFit="1" customWidth="1"/>
    <col min="3" max="3" width="15.109375" customWidth="1"/>
    <col min="4" max="4" width="13.6640625" customWidth="1"/>
    <col min="5" max="5" width="8.77734375" customWidth="1"/>
    <col min="6" max="6" width="37.44140625" bestFit="1" customWidth="1"/>
    <col min="7" max="7" width="24" bestFit="1" customWidth="1"/>
    <col min="8" max="8" width="12.77734375" bestFit="1" customWidth="1"/>
    <col min="9" max="9" width="25.33203125" bestFit="1" customWidth="1"/>
    <col min="10" max="10" width="13.44140625" bestFit="1" customWidth="1"/>
    <col min="11" max="11" width="13.33203125" bestFit="1" customWidth="1"/>
    <col min="12" max="15" width="8.77734375" customWidth="1"/>
    <col min="16" max="16384" width="8.77734375" hidden="1"/>
  </cols>
  <sheetData>
    <row r="1" spans="1:14" ht="67.5" customHeight="1" x14ac:dyDescent="0.3">
      <c r="A1" s="114" t="s">
        <v>354</v>
      </c>
      <c r="B1" s="114"/>
      <c r="C1" s="114"/>
      <c r="D1" s="114"/>
      <c r="E1" s="114"/>
      <c r="F1" s="114"/>
    </row>
    <row r="2" spans="1:14" x14ac:dyDescent="0.3">
      <c r="A2" s="55"/>
      <c r="B2" s="55"/>
      <c r="C2" s="55"/>
      <c r="D2" s="55"/>
    </row>
    <row r="3" spans="1:14" ht="18" x14ac:dyDescent="0.35">
      <c r="A3" s="118" t="s">
        <v>219</v>
      </c>
      <c r="B3" s="118"/>
      <c r="C3" s="118"/>
      <c r="D3" s="118"/>
      <c r="F3" s="118" t="s">
        <v>78</v>
      </c>
      <c r="G3" s="118"/>
      <c r="H3" s="118"/>
      <c r="I3" s="118"/>
      <c r="J3" s="118"/>
      <c r="K3" s="118"/>
      <c r="L3" s="118"/>
      <c r="M3" s="118"/>
      <c r="N3" s="118"/>
    </row>
    <row r="4" spans="1:14" x14ac:dyDescent="0.3">
      <c r="A4" s="32" t="s">
        <v>0</v>
      </c>
      <c r="B4" s="26" t="s">
        <v>75</v>
      </c>
      <c r="C4" s="26" t="s">
        <v>32</v>
      </c>
      <c r="F4" s="26" t="s">
        <v>3</v>
      </c>
      <c r="G4" s="26" t="s">
        <v>4</v>
      </c>
      <c r="H4" s="26" t="s">
        <v>0</v>
      </c>
      <c r="I4" s="26" t="s">
        <v>1</v>
      </c>
      <c r="J4" s="26" t="s">
        <v>5</v>
      </c>
      <c r="K4" s="26" t="s">
        <v>77</v>
      </c>
    </row>
    <row r="5" spans="1:14" x14ac:dyDescent="0.3">
      <c r="A5" s="58" t="s">
        <v>19</v>
      </c>
      <c r="B5" s="59">
        <v>1005380</v>
      </c>
      <c r="C5" s="60">
        <v>0.31095018605112934</v>
      </c>
      <c r="F5" s="29" t="s">
        <v>139</v>
      </c>
      <c r="G5" s="29" t="s">
        <v>86</v>
      </c>
      <c r="H5" s="29" t="s">
        <v>19</v>
      </c>
      <c r="I5" s="31" t="s">
        <v>157</v>
      </c>
      <c r="J5" s="27">
        <v>151250</v>
      </c>
      <c r="K5" s="30">
        <v>0.20812119877810495</v>
      </c>
    </row>
    <row r="6" spans="1:14" x14ac:dyDescent="0.3">
      <c r="A6" s="58" t="s">
        <v>6</v>
      </c>
      <c r="B6" s="59">
        <v>864679</v>
      </c>
      <c r="C6" s="60">
        <v>0.26743330474497651</v>
      </c>
      <c r="F6" s="29" t="s">
        <v>139</v>
      </c>
      <c r="G6" s="29" t="s">
        <v>86</v>
      </c>
      <c r="H6" s="29" t="s">
        <v>19</v>
      </c>
      <c r="I6" s="31" t="s">
        <v>162</v>
      </c>
      <c r="J6" s="27">
        <v>122650</v>
      </c>
      <c r="K6" s="30">
        <v>0.16876737210006329</v>
      </c>
    </row>
    <row r="7" spans="1:14" x14ac:dyDescent="0.3">
      <c r="A7" s="58" t="s">
        <v>17</v>
      </c>
      <c r="B7" s="59">
        <v>520865</v>
      </c>
      <c r="C7" s="60">
        <v>0.16109637018592124</v>
      </c>
      <c r="F7" s="29" t="s">
        <v>139</v>
      </c>
      <c r="G7" s="29" t="s">
        <v>86</v>
      </c>
      <c r="H7" s="29" t="s">
        <v>19</v>
      </c>
      <c r="I7" s="31" t="s">
        <v>160</v>
      </c>
      <c r="J7" s="27">
        <v>70000</v>
      </c>
      <c r="K7" s="30">
        <v>9.6320554806395689E-2</v>
      </c>
    </row>
    <row r="8" spans="1:14" x14ac:dyDescent="0.3">
      <c r="A8" s="58" t="s">
        <v>101</v>
      </c>
      <c r="B8" s="59">
        <v>218462</v>
      </c>
      <c r="C8" s="60">
        <v>6.7567287538146587E-2</v>
      </c>
      <c r="F8" s="29" t="s">
        <v>139</v>
      </c>
      <c r="G8" s="29" t="s">
        <v>143</v>
      </c>
      <c r="H8" s="29" t="s">
        <v>101</v>
      </c>
      <c r="I8" s="31" t="s">
        <v>169</v>
      </c>
      <c r="J8" s="27">
        <v>58500</v>
      </c>
      <c r="K8" s="30">
        <v>8.0496463659630674E-2</v>
      </c>
    </row>
    <row r="9" spans="1:14" x14ac:dyDescent="0.3">
      <c r="A9" s="58" t="s">
        <v>119</v>
      </c>
      <c r="B9" s="59">
        <v>161233</v>
      </c>
      <c r="C9" s="60">
        <v>4.9867146101555369E-2</v>
      </c>
      <c r="F9" s="29" t="s">
        <v>139</v>
      </c>
      <c r="G9" s="29" t="s">
        <v>86</v>
      </c>
      <c r="H9" s="29" t="s">
        <v>19</v>
      </c>
      <c r="I9" s="31" t="s">
        <v>161</v>
      </c>
      <c r="J9" s="27">
        <v>50000</v>
      </c>
      <c r="K9" s="30">
        <v>6.8800396290282631E-2</v>
      </c>
    </row>
    <row r="10" spans="1:14" x14ac:dyDescent="0.3">
      <c r="A10" s="58" t="s">
        <v>18</v>
      </c>
      <c r="B10" s="59">
        <v>101071</v>
      </c>
      <c r="C10" s="60">
        <v>3.125986816365324E-2</v>
      </c>
      <c r="F10" s="29" t="s">
        <v>139</v>
      </c>
      <c r="G10" s="29" t="s">
        <v>86</v>
      </c>
      <c r="H10" s="29" t="s">
        <v>19</v>
      </c>
      <c r="I10" s="31" t="s">
        <v>163</v>
      </c>
      <c r="J10" s="27">
        <v>40000</v>
      </c>
      <c r="K10" s="30">
        <v>5.5040317032226109E-2</v>
      </c>
    </row>
    <row r="11" spans="1:14" x14ac:dyDescent="0.3">
      <c r="A11" s="58" t="s">
        <v>7</v>
      </c>
      <c r="B11" s="59">
        <v>99291</v>
      </c>
      <c r="C11" s="60">
        <v>3.0709338681098375E-2</v>
      </c>
      <c r="F11" s="29" t="s">
        <v>139</v>
      </c>
      <c r="G11" s="29" t="s">
        <v>86</v>
      </c>
      <c r="H11" s="29" t="s">
        <v>19</v>
      </c>
      <c r="I11" s="31" t="s">
        <v>158</v>
      </c>
      <c r="J11" s="27">
        <v>35250</v>
      </c>
      <c r="K11" s="30">
        <v>4.8504279384649254E-2</v>
      </c>
    </row>
    <row r="12" spans="1:14" x14ac:dyDescent="0.3">
      <c r="A12" s="58" t="s">
        <v>22</v>
      </c>
      <c r="B12" s="59">
        <v>57998</v>
      </c>
      <c r="C12" s="60">
        <v>1.7937982544503968E-2</v>
      </c>
      <c r="F12" s="29" t="s">
        <v>139</v>
      </c>
      <c r="G12" s="29" t="s">
        <v>143</v>
      </c>
      <c r="H12" s="29" t="s">
        <v>19</v>
      </c>
      <c r="I12" s="31" t="s">
        <v>167</v>
      </c>
      <c r="J12" s="27">
        <v>35000</v>
      </c>
      <c r="K12" s="30">
        <v>4.8160277403197845E-2</v>
      </c>
    </row>
    <row r="13" spans="1:14" x14ac:dyDescent="0.3">
      <c r="A13" s="58" t="s">
        <v>115</v>
      </c>
      <c r="B13" s="59">
        <v>52740</v>
      </c>
      <c r="C13" s="60">
        <v>1.6311755567384036E-2</v>
      </c>
      <c r="F13" s="29" t="s">
        <v>139</v>
      </c>
      <c r="G13" s="29" t="s">
        <v>86</v>
      </c>
      <c r="H13" s="29" t="s">
        <v>19</v>
      </c>
      <c r="I13" s="31" t="s">
        <v>174</v>
      </c>
      <c r="J13" s="27">
        <v>26000</v>
      </c>
      <c r="K13" s="30">
        <v>3.5776206070946968E-2</v>
      </c>
    </row>
    <row r="14" spans="1:14" x14ac:dyDescent="0.3">
      <c r="A14" s="58" t="s">
        <v>16</v>
      </c>
      <c r="B14" s="59">
        <v>50042</v>
      </c>
      <c r="C14" s="60">
        <v>1.5477301329219414E-2</v>
      </c>
      <c r="F14" s="29" t="s">
        <v>139</v>
      </c>
      <c r="G14" s="29" t="s">
        <v>143</v>
      </c>
      <c r="H14" s="29" t="s">
        <v>19</v>
      </c>
      <c r="I14" s="31" t="s">
        <v>214</v>
      </c>
      <c r="J14" s="27">
        <v>25000</v>
      </c>
      <c r="K14" s="30">
        <v>3.4400198145141316E-2</v>
      </c>
    </row>
    <row r="15" spans="1:14" x14ac:dyDescent="0.3">
      <c r="A15" s="102" t="s">
        <v>125</v>
      </c>
      <c r="B15" s="103">
        <f>SUBTOTAL(109,Таблица28[Количество, штук])</f>
        <v>3131761</v>
      </c>
      <c r="C15" s="62">
        <f>B15/$B$16</f>
        <v>0.96861054090758802</v>
      </c>
      <c r="F15" s="29" t="s">
        <v>139</v>
      </c>
      <c r="G15" s="29" t="s">
        <v>143</v>
      </c>
      <c r="H15" s="29" t="s">
        <v>17</v>
      </c>
      <c r="I15" s="31" t="s">
        <v>172</v>
      </c>
      <c r="J15" s="27">
        <v>24500</v>
      </c>
      <c r="K15" s="30">
        <v>3.3712194182238489E-2</v>
      </c>
    </row>
    <row r="16" spans="1:14" x14ac:dyDescent="0.3">
      <c r="A16" s="64" t="s">
        <v>124</v>
      </c>
      <c r="B16" s="56">
        <v>3233251</v>
      </c>
      <c r="C16" s="63"/>
      <c r="F16" s="29" t="s">
        <v>139</v>
      </c>
      <c r="G16" s="29" t="s">
        <v>143</v>
      </c>
      <c r="H16" s="29" t="s">
        <v>17</v>
      </c>
      <c r="I16" s="31" t="s">
        <v>148</v>
      </c>
      <c r="J16" s="27">
        <v>24350</v>
      </c>
      <c r="K16" s="30">
        <v>3.3505792993367645E-2</v>
      </c>
    </row>
    <row r="17" spans="1:11" x14ac:dyDescent="0.3">
      <c r="A17" s="58"/>
      <c r="B17" s="59"/>
      <c r="C17" s="60"/>
      <c r="F17" s="29" t="s">
        <v>139</v>
      </c>
      <c r="G17" s="29" t="s">
        <v>143</v>
      </c>
      <c r="H17" s="29" t="s">
        <v>17</v>
      </c>
      <c r="I17" s="31" t="s">
        <v>147</v>
      </c>
      <c r="J17" s="27">
        <v>24240</v>
      </c>
      <c r="K17" s="30">
        <v>3.3354432121529019E-2</v>
      </c>
    </row>
    <row r="18" spans="1:11" x14ac:dyDescent="0.3">
      <c r="A18" s="58"/>
      <c r="B18" s="59"/>
      <c r="C18" s="60"/>
      <c r="F18" s="29" t="s">
        <v>139</v>
      </c>
      <c r="G18" s="29" t="s">
        <v>143</v>
      </c>
      <c r="H18" s="29" t="s">
        <v>19</v>
      </c>
      <c r="I18" s="31" t="s">
        <v>168</v>
      </c>
      <c r="J18" s="27">
        <v>20000</v>
      </c>
      <c r="K18" s="30">
        <v>2.7520158516113054E-2</v>
      </c>
    </row>
    <row r="19" spans="1:11" x14ac:dyDescent="0.3">
      <c r="A19" s="58"/>
      <c r="B19" s="59"/>
      <c r="C19" s="60"/>
      <c r="F19" s="29" t="s">
        <v>139</v>
      </c>
      <c r="G19" s="29" t="s">
        <v>143</v>
      </c>
      <c r="H19" s="29" t="s">
        <v>17</v>
      </c>
      <c r="I19" s="31" t="s">
        <v>173</v>
      </c>
      <c r="J19" s="27">
        <v>20000</v>
      </c>
      <c r="K19" s="30">
        <v>2.7520158516113054E-2</v>
      </c>
    </row>
    <row r="20" spans="1:11" x14ac:dyDescent="0.3">
      <c r="A20" s="58"/>
      <c r="B20" s="59"/>
      <c r="C20" s="60"/>
      <c r="F20" t="s">
        <v>76</v>
      </c>
      <c r="J20" s="104">
        <f>SUBTOTAL(109,Таблица39[Количество])</f>
        <v>726740</v>
      </c>
      <c r="K20" s="3">
        <f>SUBTOTAL(109,Таблица39[Доля в ТОП])</f>
        <v>0.99999999999999989</v>
      </c>
    </row>
    <row r="21" spans="1:11" x14ac:dyDescent="0.3">
      <c r="A21" s="58"/>
      <c r="B21" s="59"/>
      <c r="C21" s="60"/>
    </row>
    <row r="22" spans="1:11" x14ac:dyDescent="0.3">
      <c r="A22" s="58"/>
      <c r="B22" s="59"/>
      <c r="C22" s="60"/>
      <c r="F22" s="114" t="s">
        <v>94</v>
      </c>
      <c r="G22" s="114"/>
      <c r="H22" s="114"/>
    </row>
    <row r="23" spans="1:11" x14ac:dyDescent="0.3">
      <c r="A23" s="58"/>
      <c r="B23" s="59"/>
      <c r="C23" s="60"/>
      <c r="D23" s="28"/>
      <c r="F23" s="114"/>
      <c r="G23" s="114"/>
      <c r="H23" s="114"/>
    </row>
    <row r="24" spans="1:11" x14ac:dyDescent="0.3">
      <c r="A24" s="61"/>
      <c r="B24" s="57"/>
      <c r="C24" s="60"/>
      <c r="F24" s="114"/>
      <c r="G24" s="114"/>
      <c r="H24" s="114"/>
    </row>
    <row r="25" spans="1:11" x14ac:dyDescent="0.3">
      <c r="A25" s="61"/>
      <c r="B25" s="57"/>
      <c r="C25" s="60"/>
      <c r="E25" s="33"/>
    </row>
    <row r="26" spans="1:11" x14ac:dyDescent="0.3">
      <c r="E26" s="33"/>
    </row>
    <row r="27" spans="1:11" x14ac:dyDescent="0.3">
      <c r="E27" s="33"/>
    </row>
    <row r="28" spans="1:11" x14ac:dyDescent="0.3">
      <c r="E28" s="33"/>
    </row>
    <row r="29" spans="1:11" x14ac:dyDescent="0.3">
      <c r="E29" s="33"/>
    </row>
    <row r="30" spans="1:11" x14ac:dyDescent="0.3">
      <c r="E30" s="33"/>
    </row>
    <row r="31" spans="1:11" x14ac:dyDescent="0.3">
      <c r="E31" s="33"/>
    </row>
    <row r="32" spans="1:11" x14ac:dyDescent="0.3"/>
    <row r="33" x14ac:dyDescent="0.3"/>
    <row r="34" x14ac:dyDescent="0.3"/>
    <row r="35" x14ac:dyDescent="0.3"/>
    <row r="36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spans="5:5" hidden="1" x14ac:dyDescent="0.3"/>
    <row r="50" spans="5:5" hidden="1" x14ac:dyDescent="0.3">
      <c r="E50" s="33"/>
    </row>
    <row r="51" spans="5:5" hidden="1" x14ac:dyDescent="0.3"/>
    <row r="52" spans="5:5" hidden="1" x14ac:dyDescent="0.3"/>
    <row r="53" spans="5:5" hidden="1" x14ac:dyDescent="0.3"/>
    <row r="54" spans="5:5" hidden="1" x14ac:dyDescent="0.3"/>
    <row r="55" spans="5:5" hidden="1" x14ac:dyDescent="0.3"/>
    <row r="56" spans="5:5" hidden="1" x14ac:dyDescent="0.3"/>
    <row r="57" spans="5:5" hidden="1" x14ac:dyDescent="0.3"/>
    <row r="58" spans="5:5" hidden="1" x14ac:dyDescent="0.3"/>
    <row r="59" spans="5:5" hidden="1" x14ac:dyDescent="0.3"/>
    <row r="60" spans="5:5" hidden="1" x14ac:dyDescent="0.3"/>
    <row r="61" spans="5:5" hidden="1" x14ac:dyDescent="0.3"/>
    <row r="62" spans="5:5" hidden="1" x14ac:dyDescent="0.3"/>
    <row r="63" spans="5:5" hidden="1" x14ac:dyDescent="0.3"/>
    <row r="64" spans="5:5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</sheetData>
  <mergeCells count="4">
    <mergeCell ref="A1:F1"/>
    <mergeCell ref="A3:D3"/>
    <mergeCell ref="F3:N3"/>
    <mergeCell ref="F22:H24"/>
  </mergeCells>
  <pageMargins left="0.7" right="0.7" top="0.75" bottom="0.75" header="0.3" footer="0.3"/>
  <pageSetup paperSize="9" orientation="portrait" verticalDpi="0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a b f 2 1 c 7 - 1 e 0 2 - 4 4 5 0 - 9 6 9 0 - c 4 8 3 f 3 4 a d 1 2 3 "   x m l n s = " h t t p : / / s c h e m a s . m i c r o s o f t . c o m / D a t a M a s h u p " > A A A A A F o Q A A B Q S w M E F A A C A A g A i V E w T 6 9 W 9 d W m A A A A + A A A A B I A H A B D b 2 5 m a W c v U G F j a 2 F n Z S 5 4 b W w g o h g A K K A U A A A A A A A A A A A A A A A A A A A A A A A A A A A A h Y + x D o I w F E V / h X S n j 0 I w h D z K 4 C q J 0 W h c S a 3 Q C M W U V v g 3 B z / J X 5 B E U T f H e 3 K G c x + 3 O + Z j 2 3 h X a X r V 6 Y w w G h B P a t E d l a 4 y 4 u z J T 0 j O c V 2 K c 1 l J b 5 J 1 n 4 7 9 M S O 1 t Z c U Y B g G O k S 0 M x W E Q c D g U K y 2 o p Z t S T 6 y + i / 7 S v e 2 1 E I S j v t X D A / p I q Z x x C L K E o Y w Y y y U / i r h V E w D h B + I S 9 d Y Z y Q 3 z t / s E O a J 8 H 7 B n 1 B L A w Q U A A I A C A C J U T B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E w T 6 h F h x R S D Q A A 5 q s A A B M A H A B G b 3 J t d W x h c y 9 T Z W N 0 a W 9 u M S 5 t I K I Y A C i g F A A A A A A A A A A A A A A A A A A A A A A A A A A A A O 1 c / 3 M T x x X / n R n + h 6 3 T G U l G F p a h J U y r z C S 1 a R 3 A B O z Q H 6 i H O a y z f Y O k c + 4 k w P n J l h t I x j Q E w k w z b f i S T C f T X z o j A w r G Y P E v 3 P 1 H f W 9 3 T z r p b u / 2 J B l s W P + w P t 3 t v n 2 7 + 9 7 b z + 6 + f b a + U D X M C p l l / / N / O H z o 8 C F 7 W b P 0 I n H + 6 T S c 1 + 6 a 0 3 L X S Y G U 9 O r h Q w T + n B / c d b c O b 2 8 5 u 8 6 2 s w P f Z r 8 o 5 S a 1 q n Z F s / X 0 S O 5 v 9 h c l / c a K p d v 2 S J a M W D X b N j R 4 u n S + p l u r h Z G j o 4 z 4 U 3 f N 3 X B + h a e m 8 4 o 4 r 5 y W 8 w w e X z r b x F 1 3 W p h g / Q 3 n S a c 2 + P U K v o 8 e / S B d W s w g p R 9 9 x Z w n 7 i a S h Z 9 b H l l 4 + x q y Y M n n 8 P W J 9 7 4 F j a D l 3 N t A u u W R p I m t l 6 B H + G 9 o V + b 8 R O 7 S 9 C S h B X a c l / P Z n m / O 9 8 h F 8 P W / s D 5 o Z h 1 q D S n 1 o 9 O E z r z j 3 u z 6 Z B i L 6 U v O X d q M X e e Z u x n X H f O F l H P f a a S y l G i 7 I H F + d h 4 6 j + a z K e c R H c d b U K S Z y h D N J r 5 s Y W y 1 v K 4 J f n y A H Q n l G k C u S b l o E i Y n w O q G s + P e h F f b w X I / w + v X U j l / A r p P o V 1 A 3 a 2 z E t v s J 6 v Q v Z O g Q u i 1 J 9 D L d f j B R p r 2 m p C 9 7 W 7 h d h o d A i G F s C 9 A 7 l j H I l M b W A n m J f D o j d Z L j + 0 g g S S D H C J c L V 5 7 k 3 I N R U I 6 E 5 t D + 6 + F m d z b W U L V b i s 3 T 7 M u W m b Z V y Y d E H 1 O K y 9 W g E 6 O E N k L z x d U F 9 9 H s d L 4 M o W r T h e V 6 N 5 h q W X W K s W 0 Y V d q p V K a l n s M 5 Z 7 T 8 b p F p f w O A Q H D N j U I v I e k C Z 2 w T T P c d D e 8 3 p z P + m k 8 h E H E b n 8 i X 3 4 0 n / t d d j y T G R U z P 8 E 1 N 2 J I h Z 0 V r t D d Y + s z w C J C f S i / r 7 S U C f D l f 0 S z 1 U W l W G 9 I q 7 m P 8 O A W J t g q a c v R 0 5 3 9 2 o / O X B G u e c S o B H L 7 0 3 T k 1 9 T H s 5 O p b O p P W l k v A T L A x 7 P T k E 4 a 1 z V y x l h a r h q V J f x d u 2 7 A v 6 k F s 6 T h / 5 J + t W q Z d l W r F D W r i G / g G Z A A P J 3 S L U r o z x o A A v y v V 3 R L K 7 W p k d l V u 6 q X 8 d P 0 1 G l M r + p I c 7 q s L e n 0 v 3 4 D / 1 X G l s 0 y f V G x V w w L n z 7 V v v z y u r Y K T 2 d 0 / S r + O z O H a a 1 s V F K p j 6 0 q Z j q r L 2 k r y 2 a V M j G j X T O W t K p p 4 b N u I u E Z 8 5 o 5 B g 2 B x 3 O f T P s b e a 5 S W q U / 4 f m z Z a N k r C C T F 6 Y u Y m r a y O S s t r h o 4 P f Z s m Z V r 9 S Q l z m t s o T U 5 i b P k i m 0 q p a x A D 8 / L 1 U t 7 V R J s 5 f x R 8 X Q S / D / I p S i j F 0 8 f c a f + a J Z W k H m / 2 q W q l i P c w 9 0 r 4 6 C g T 8 e w o C / B B l 5 4 d b x 5 0 9 c 3 l o U B z U J P D b d r x D d Q K 4 W S D x I M c v X c r 9 1 n u P j / 6 h 0 7 V C S L Q B K z O 6 C G r h r 9 D O t K R O U O y 4 l D H Y I v z 5 A d l K B z 7 0 I R G L y 8 9 H o m b G i 5 y 2 W I j B F G x e i Q N 0 Z o i Y 4 f 0 5 s N 1 V T 2 t O g t 8 B 6 u L 1 h 6 Y J m V 9 O r u m a l o 8 v T n r m m W Q u A w d P H v Y 4 S z Z Y s R R D c N W V 2 o G w I G z q J 1 P v r y 3 q F l M 1 K d T m O 0 z 8 W j p G 5 v 0 z N k N Q 0 O R 8 c 4 / 6 I f l Q 4 T s B 0 y H L w e 4 + D o b J w I g k L J 9 s s D J W H / L h H 9 6 K Y 7 N T M J I m H S x 0 p a W O m S A m p p q V 4 9 E v q h C e p U a i s S 3 8 e 8 M W l b 3 7 D G f A e G K T 7 w r J l s 6 i X b D m Y y d L p 6 V P p d q n v a C e B T c F p F u d H k k 6 h q S N o + S h F h n 6 Q c o u Z 1 y 3 6 G m C b 9 + o x 9 M Y 6 h W V 1 a l e b + P I u 5 v H j p 6 b z A p Z Z p k W E d d s E 0 a K I b W 4 / K 0 c 1 o X H l 0 z 8 D n d z 6 k a J h w 5 Q F D / x 9 F / I j U P k a H c w d Z H w + 2 8 t V h q B p J W y 9 n i t e M X M L s K g v m U t 0 b P n z P A E x t v T O 7 5 y u V Q q i d k I X p D s 5 Q w a u I B 5 T q o V e Q 3 w 0 u q v I 8 i + 5 y L Z m R B x m M l n R F 0 H H t y U 9 C l J 3 T U q k a q 6 Q f P Q 4 F k V m W W p I B G X Z S E V W L D e M k S Q G G u N I y i x 9 E 2 I g w U a 0 P M S v n 3 p M W N 8 r q R 4 6 C d Z U P S V j V l e x 5 Y e 1 i A p v U M L l V E j v D r a w 6 i E I Q u V + g x b f W 3 E 7 9 9 x 6 n O J H S l X b V s M a J b 0 C a F / n 9 j d 6 Y c Z S C f p d W u 7 8 w r Y g Z A R d Y H E u U x 4 l y k t Y n V 5 g 8 m + + O s F h H i O I I d h 2 7 l M U n s L E e P 7 D L C 5 m W s T Z w p U J 3 c B l u y r u B t t V w T w 8 f 9 Z H A B c y d V 6 W L o y e g o Y 2 y J G j Y 8 d Q X z l Y Q X T T Q h l + R h d X m z 1 Y R 4 y W g i n F + G L Q V M D 1 u s w 6 g D W a J l h E D p K N H Q N A O p 6 V o T + W T 0 D 3 y L H M R / k J K b p H 8 l L Z M k J z 2 q + A 4 E Z / f m w C L L 4 f D r u b U Y L z D D + g T t 9 B o O f e 8 U n O s b H j Q l J 0 F 2 8 b V t B g U s b 4 g r F B K d x O I C m d N U Y E x r 6 i V 6 / r s G q Q p s r h R B I p S 7 T g y j K 5 k R f h E 8 n l 9 + Q R q d x Z q V x J J M 2 H N / a w A 5 P 2 I G h e Y l W V 6 + 6 T w + 9 C 7 I q I O R w t L P z Y d T f d r / D U q m u z H f e s o l f Q g Z o A N 3 f B L r q o k y b B 4 X l S 5 R J i d e m 5 V A q 9 D z y z 8 r l / c I Q f T P c a 8 w u 0 8 u 2 v A o K p v G 7 I 5 M y Q O Q 4 G o 5 e f / Z 5 S K c A 6 s F o p w K o A 6 x A E R A F W / 5 y q A K s C r A c B s L Y 9 O x R Y H e 6 s y u d 9 B V b f Q b D a h z u U C K i y X i W d Q 7 0 Q T y k g 8 j W g o g 1 n Z z 5 L u K m I z s b 5 l H M Z Y y m n K 9 p + p 0 6 n h E 7 E q P K / I r A L D l m o K w N L L 3 T 0 c H o K 2 c M K A 3 n P T J 2 a I + c + n 5 u 6 Q D 4 9 N z 0 z A L q X c n 7 g W e X P X 7 0 C A 5 5 2 e G Q S H 3 Z 4 B f s 8 6 / C K D / e o o 6 c 1 f Z 1 0 + L U B n Y V p / 7 J p 6 Q X h G L B t a I I H v V T c e 8 x R 3 J h H V h F T u M e A B 6 t n K 5 8 1 X s c W f a L T r v M i l r j M U a w v b 4 J z H K / U L x 3 H K m b C 6 g j M Q c W b z F Y D 9 I D / W X J a g l K L G n Y Z X r l 8 0 O z Q J Z u x B f 6 D 3 o / U 4 l B B l d L K Y Z y S e f S i j W z E A X c k 3 S 5 L e J k Z / q j 5 R p D j 3 E z b G 8 N v 6 g p B 1 6 9 A U Q p l 4 v 1 Z J A y c 5 / g h I I a 4 Q R p n R 9 C Q c + B B + J n P H s + e E E 3 f S E r G X w d w 8 Q 9 U H V q o 0 g J / v / N + D w g B O B T 6 P t N + M 6 v h f Y d s C k v + p j A u L i A 5 a o W O a 6 X f v X g 7 2 N I 2 Z e F M B b T u w m K C 2 Z I W d T 7 i 5 v 4 b j 4 V w s m l s / w D e y 9 z f C V 0 y / + F z + u S 9 x d B m G D N Z H N x d e E 1 L I E y D 1 8 + Y 8 1 N Y f u r 3 N B C f T E W Y U D L R m e A 9 4 i W 1 C t 5 a 0 t q y U G J X g U I u F X 0 P I 3 G f b q Y 4 z 8 P 9 S 2 E c v P 2 y g 3 n t x 2 t d j / / Z E C 4 D R X j H R T t B q Y t C I X 2 h L g r 5 j P w B v S j E 7 F q w p 3 4 7 P 5 r O H + G W 3 1 v y Y f v Y 2 Q y d G r / G W u i Z R m Y 0 n 8 t / C M k E 3 v r h N 3 4 Q Q 7 r r v M 9 B O q D U D t 3 x h W I v a T M 3 B r k C p G 7 u C F u V c A H W v n I z K H o g w 0 E L H T L 9 d U 6 B O T o j Q T H 9 N v i I G 1 m G M n 6 i E k 8 v p T y i K z m 2 t 2 U b A M D x I g 3 B 9 Y x b z 5 F 0 m 7 8 m O T 4 + j p P Y q 0 w q A + V 2 j 6 L H N U U C T F z U Z S l 1 W e r A X 5 Y S g T V h G c E V K t / C 6 m 1 c p D q I 9 6 T U 5 a f 3 9 v L T v r 7 V x M t K 7 6 k n 2 3 H q 8 / w i r l y f G + q 8 9 H D 3 0 7 u b 0 t d 2 u s d X G L K P u l E X D / b F v j g y p z J 8 g x 8 9 r o p 6 9 b J l 2 F c l l x j Z 8 Y y H s m M z D 2 F n 9 g J w d v k z y 1 w 0 S r q N F X v s C g h E b a m y t K u 9 D 9 p b j e 3 B b r + K p I L G z E e p r f Z M b x B Q N t h c 9 o K v / R A 5 F i T O P u U P 7 l F O 7 o G V 2 Q L a a 9 6 + F F 4 p f E 1 l 9 T b I J 8 K B B s j 5 O p W 9 h h e T B s 9 Z q I c X f U z g q p P Q 2 4 6 l Z e 1 G W r a H M o m c C h I y I i N W l 4 H b Z K 4 I C Z n w V 9 Q j g u G S m Z C + X z B 5 H Y + p V d y G w d 7 t q s T / X u Z U P h o s S t i D Y R 2 + 7 9 X Z e 1 r G F 8 b b U Y k w b l 3 O L j X L 0 i s L q 4 P c p e Q A t C A F Y G P N V j e 2 K e y B l 2 0 8 I g 7 t h 0 q s G 6 A f H q N T o r y j V I J K + o f L e 8 h S 3 / B 5 D 3 n y w + l k 1 Y R h b I n C v b p l S E l Z M i t t F B k U M I q R R U T G s K N m l 3 C X A G b c b 1 n v 4 Z T M r q b w f d j b q X h V 7 a b h / p 3 Z U T x d x k V / e w e X A P D 9 r / N d d P 8 z e p 0 l R 8 y R s W c + p b a P + 1 s L v M u + T H a t n O 5 / h n q z 3 g 1 L l l l b I V d W 5 d s e J T N v 1 k 0 C 9 4 + H 5 C q x b 7 0 J + O w f 6 p v R z u R X b L H / R Z e H Q t 9 + F 8 r P 4 c D 4 O f h F m 3 k 7 m F Z R t 0 D b S e L z X y C y M D K f O X z I q I S H b P W H e f 1 g p C v Q a 3 o i M 6 K i v R 4 E t w 8 V 7 V U 5 c S g n j q h p X k V 7 V d F e 9 4 n P i I r 2 q h w Y 3 g 0 H B h X t V U V 7 V Q 4 P + 9 3 h Q U V 7 V d F e V b T X Q H E V 7 V V F e 1 X R X l W 0 1 z i C K t q r C p 4 l 0 x o V P E s F z 5 J r l g q e p Y J n v f f B s 1 S 0 V x V A K 4 F W v v 1 V Q D C V 1 w 2 Z n C r a K x N a B V g V Y F W A V Q F W B V g l p 0 Y F W F W 0 1 z D F U m B V g d V O K q 8 X M j l V t F f h 9 v u 7 f E N C R X s d 7 K i j p z U q 2 q u K 9 h o l H y r a q 4 r 2 q q K 9 q m i v 7 + U t K B X t N f b a j 4 r 2 q i 4 K q Y t C K t q r i v a q o r 2 q a K / q s p S 6 L L W P L 0 u p a K 9 v 7 Z 6 U u v z 0 3 l 5 + 2 t e 3 m l S 0 V x X t V a Q 1 K t q r i v a q o r 2 q a K 8 q 2 m u I 5 V T R X g f U e x X t d e g s q W i v I b q l o r 2 q a K / 7 1 J d J R X v t y a G i v a p o r 8 r P 4 R 2 P 9 v p / U E s B A i 0 A F A A C A A g A i V E w T 6 9 W 9 d W m A A A A + A A A A B I A A A A A A A A A A A A A A A A A A A A A A E N v b m Z p Z y 9 Q Y W N r Y W d l L n h t b F B L A Q I t A B Q A A g A I A I l R M E 8 P y u m r p A A A A O k A A A A T A A A A A A A A A A A A A A A A A P I A A A B b Q 2 9 u d G V u d F 9 U e X B l c 1 0 u e G 1 s U E s B A i 0 A F A A C A A g A i V E w T 6 h F h x R S D Q A A 5 q s A A B M A A A A A A A A A A A A A A A A A 4 w E A A E Z v c m 1 1 b G F z L 1 N l Y 3 R p b 2 4 x L m 1 Q S w U G A A A A A A M A A w D C A A A A g g 8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y Y A A A A A A A B p J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y V E M C V C M C V E M C V C R i V E M S U 4 M C V E M C V C R S V E M S U 4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0 V 4 Y 2 V w d G l v b i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Z R 0 J n W U d C Z 1 l H Q m d V R i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P Q m 9 C 4 0 Y H R g j I i I C 8 + P E V u d H J 5 I F R 5 c G U 9 I k J 1 Z m Z l c k 5 l e H R S Z W Z y Z X N o I i B W Y W x 1 Z T 0 i b D E i I C 8 + P E V u d H J 5 I F R 5 c G U 9 I k 5 h b W V V c G R h d G V k Q W Z 0 Z X J G a W x s I i B W Y W x 1 Z T 0 i b D A i I C 8 + P E V u d H J 5 I F R 5 c G U 9 I l F 1 Z X J 5 S U Q i I F Z h b H V l P S J z N 2 Y 4 O T I 3 Y m Q t M 2 E 1 Y y 0 0 M z c 4 L W E 2 Y T M t Z j A 1 Z G J h Z T A 5 Z T c 1 I i A v P j x F b n R y e S B U e X B l P S J G a W x s T G F z d F V w Z G F 0 Z W Q i I F Z h b H V l P S J k M j A x O S 0 w M S 0 w N F Q x N z o x M z o w N C 4 x N D M y M T g 4 W i I g L z 4 8 R W 5 0 c n k g V H l w Z T 0 i R m l s b F R h c m d l d C I g V m F s d W U 9 I n P Q l 9 C w 0 L / R g N C + 0 Y E i I C 8 + P E V u d H J 5 I F R 5 c G U 9 I k 5 h d m l n Y X R p b 2 5 T d G V w T m F t Z S I g V m F s d W U 9 I n P Q n d C w 0 L L Q u N C z 0 L D R h t C 4 0 Y 8 i I C 8 + P E V u d H J 5 I F R 5 c G U 9 I k Z p b G x D b 2 x 1 b W 5 O Y W 1 l c y I g V m F s d W U 9 I n N b J n F 1 b 3 Q 7 S U Q g 0 L T Q t d C 6 0 L s m c X V v d D s s J n F 1 b 3 Q 7 0 J P Q v t C 0 J n F 1 b 3 Q 7 L C Z x d W 9 0 O 9 C a 0 L L Q s N G A 0 Y L Q s N C 7 J n F 1 b 3 Q 7 L C Z x d W 9 0 O 9 C c 0 L X R g d G P 0 Y Y m c X V v d D s s J n F 1 b 3 Q 7 0 J H R g N C 1 0 L 3 Q t C Z x d W 9 0 O y w m c X V v d D v Q n N C + 0 L T Q t d C 7 0 Y w m c X V v d D s s J n F 1 b 3 Q 7 0 J 3 Q s N C 3 0 L 3 Q s N G H 0 L X Q v d C 4 0 L U g 0 L / R g N C + 0 L T R g 9 C 6 0 Y b Q u N C 4 J n F 1 b 3 Q 7 L C Z x d W 9 0 O 9 C i 0 L j Q v y D Q v 9 G A 0 L 7 Q t N G D 0 L r R h t C 4 0 L g m c X V v d D s s J n F 1 b 3 Q 7 0 K H Q t d C z 0 L z Q t d C 9 0 Y I g 0 L / R g N C 4 0 L z Q t d C 9 0 L X Q v d C 4 0 Y 8 g 0 L / R g N C + 0 L T R g 9 C 6 0 Y b Q u N C 4 J n F 1 b 3 Q 7 L C Z x d W 9 0 O 9 C i 0 L j Q v y D R g d C y 0 L X R g t C 4 0 L v R j N C 9 0 L j Q u t C w J n F 1 b 3 Q 7 L C Z x d W 9 0 O 9 C i 0 L j Q v y D Q u N G B 0 Y L Q v t G H 0 L 3 Q u N C 6 0 L A g 0 Y H Q s t C 1 0 Y L Q s C Z x d W 9 0 O y w m c X V v d D v Q n d C w 0 L v Q u N G H 0 L j Q t S D Q v 9 G D 0 L v R j N G C 0 L A g 0 Y P Q v 9 G A 0 L D Q s t C 7 0 L X Q v d C 4 0 Y 8 m c X V v d D s s J n F 1 b 3 Q 7 0 J H R g N C 1 0 L 3 Q t N G L I N G B 0 L 4 g 0 Y H Q v 9 G A 0 L D Q s t C + 0 Y f Q v d C 4 0 L r Q s N C 8 0 L g m c X V v d D s s J n F 1 b 3 Q 7 0 J r Q v t C 7 0 L j R h 9 C 1 0 Y H R g t C y 0 L 4 m c X V v d D s s J n F 1 b 3 Q 7 0 K H R g t C + 0 L j Q v N C + 0 Y H R g t G M L C D R g N G D 0 L E u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f Q s N C / 0 Y D Q v t G B L 9 C Y 0 Y H R g t C + 0 Y f Q v d C 4 0 L o u e 0 l E I N C 0 0 L X Q u t C 7 L D B 9 J n F 1 b 3 Q 7 L C Z x d W 9 0 O 1 N l Y 3 R p b 2 4 x L 9 C X 0 L D Q v 9 G A 0 L 7 R g S / Q m N G B 0 Y L Q v t G H 0 L 3 Q u N C 6 L n v Q k 9 C + 0 L Q s M X 0 m c X V v d D s s J n F 1 b 3 Q 7 U 2 V j d G l v b j E v 0 J f Q s N C / 0 Y D Q v t G B L 9 C Y 0 Y H R g t C + 0 Y f Q v d C 4 0 L o u e 9 C a 0 L L Q s N G A 0 Y L Q s N C 7 L D J 9 J n F 1 b 3 Q 7 L C Z x d W 9 0 O 1 N l Y 3 R p b 2 4 x L 9 C X 0 L D Q v 9 G A 0 L 7 R g S / Q m N G B 0 Y L Q v t G H 0 L 3 Q u N C 6 L n v Q n N C 1 0 Y H R j 9 G G L D N 9 J n F 1 b 3 Q 7 L C Z x d W 9 0 O 1 N l Y 3 R p b 2 4 x L 9 C X 0 L D Q v 9 G A 0 L 7 R g S / Q m N G B 0 Y L Q v t G H 0 L 3 Q u N C 6 L n v Q k d G A 0 L X Q v d C 0 L D R 9 J n F 1 b 3 Q 7 L C Z x d W 9 0 O 1 N l Y 3 R p b 2 4 x L 9 C X 0 L D Q v 9 G A 0 L 7 R g S / Q m N G B 0 Y L Q v t G H 0 L 3 Q u N C 6 L n v Q n N C + 0 L T Q t d C 7 0 Y w s N X 0 m c X V v d D s s J n F 1 b 3 Q 7 U 2 V j d G l v b j E v 0 J f Q s N C / 0 Y D Q v t G B L 9 C Y 0 Y H R g t C + 0 Y f Q v d C 4 0 L o u e 9 C d 0 L D Q t 9 C 9 0 L D R h 9 C 1 0 L 3 Q u N C 1 I N C / 0 Y D Q v t C 0 0 Y P Q u t G G 0 L j Q u C w 2 f S Z x d W 9 0 O y w m c X V v d D t T Z W N 0 a W 9 u M S / Q l 9 C w 0 L / R g N C + 0 Y E v 0 J j R g d G C 0 L 7 R h 9 C 9 0 L j Q u i 5 7 0 K L Q u N C / I N C / 0 Y D Q v t C 0 0 Y P Q u t G G 0 L j Q u C w 3 f S Z x d W 9 0 O y w m c X V v d D t T Z W N 0 a W 9 u M S / Q l 9 C w 0 L / R g N C + 0 Y E v 0 J j R g d G C 0 L 7 R h 9 C 9 0 L j Q u i 5 7 0 K H Q t d C z 0 L z Q t d C 9 0 Y I g 0 L / R g N C 4 0 L z Q t d C 9 0 L X Q v d C 4 0 Y 8 g 0 L / R g N C + 0 L T R g 9 C 6 0 Y b Q u N C 4 L D h 9 J n F 1 b 3 Q 7 L C Z x d W 9 0 O 1 N l Y 3 R p b 2 4 x L 9 C X 0 L D Q v 9 G A 0 L 7 R g S / Q m N G B 0 Y L Q v t G H 0 L 3 Q u N C 6 L n v Q o t C 4 0 L 8 g 0 Y H Q s t C 1 0 Y L Q u N C 7 0 Y z Q v d C 4 0 L r Q s C w 5 f S Z x d W 9 0 O y w m c X V v d D t T Z W N 0 a W 9 u M S / Q l 9 C w 0 L / R g N C + 0 Y E v 0 J j R g d G C 0 L 7 R h 9 C 9 0 L j Q u i 5 7 0 K L Q u N C / I N C 4 0 Y H R g t C + 0 Y f Q v d C 4 0 L r Q s C D R g d C y 0 L X R g t C w L D E w f S Z x d W 9 0 O y w m c X V v d D t T Z W N 0 a W 9 u M S / Q l 9 C w 0 L / R g N C + 0 Y E v 0 J j R g d G C 0 L 7 R h 9 C 9 0 L j Q u i 5 7 0 J 3 Q s N C 7 0 L j R h 9 C 4 0 L U g 0 L / R g 9 C 7 0 Y z R g t C w I N G D 0 L / R g N C w 0 L L Q u 9 C 1 0 L 3 Q u N G P L D E x f S Z x d W 9 0 O y w m c X V v d D t T Z W N 0 a W 9 u M S / Q l 9 C w 0 L / R g N C + 0 Y E v 0 J j R g d G C 0 L 7 R h 9 C 9 0 L j Q u i 5 7 0 J H R g N C 1 0 L 3 Q t N G L I N G B 0 L 4 g 0 Y H Q v 9 G A 0 L D Q s t C + 0 Y f Q v d C 4 0 L r Q s N C 8 0 L g s M T J 9 J n F 1 b 3 Q 7 L C Z x d W 9 0 O 1 N l Y 3 R p b 2 4 x L 9 C X 0 L D Q v 9 G A 0 L 7 R g S / Q m N G B 0 Y L Q v t G H 0 L 3 Q u N C 6 L n v Q m t C + 0 L v Q u N G H 0 L X R g d G C 0 L L Q v i w x M 3 0 m c X V v d D s s J n F 1 b 3 Q 7 U 2 V j d G l v b j E v 0 J f Q s N C / 0 Y D Q v t G B L 9 C Y 0 Y H R g t C + 0 Y f Q v d C 4 0 L o u e 9 C h 0 Y L Q v t C 4 0 L z Q v t G B 0 Y L R j C w g 0 Y D R g 9 C x L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9 C X 0 L D Q v 9 G A 0 L 7 R g S / Q m N G B 0 Y L Q v t G H 0 L 3 Q u N C 6 L n t J R C D Q t N C 1 0 L r Q u y w w f S Z x d W 9 0 O y w m c X V v d D t T Z W N 0 a W 9 u M S / Q l 9 C w 0 L / R g N C + 0 Y E v 0 J j R g d G C 0 L 7 R h 9 C 9 0 L j Q u i 5 7 0 J P Q v t C 0 L D F 9 J n F 1 b 3 Q 7 L C Z x d W 9 0 O 1 N l Y 3 R p b 2 4 x L 9 C X 0 L D Q v 9 G A 0 L 7 R g S / Q m N G B 0 Y L Q v t G H 0 L 3 Q u N C 6 L n v Q m t C y 0 L D R g N G C 0 L D Q u y w y f S Z x d W 9 0 O y w m c X V v d D t T Z W N 0 a W 9 u M S / Q l 9 C w 0 L / R g N C + 0 Y E v 0 J j R g d G C 0 L 7 R h 9 C 9 0 L j Q u i 5 7 0 J z Q t d G B 0 Y / R h i w z f S Z x d W 9 0 O y w m c X V v d D t T Z W N 0 a W 9 u M S / Q l 9 C w 0 L / R g N C + 0 Y E v 0 J j R g d G C 0 L 7 R h 9 C 9 0 L j Q u i 5 7 0 J H R g N C 1 0 L 3 Q t C w 0 f S Z x d W 9 0 O y w m c X V v d D t T Z W N 0 a W 9 u M S / Q l 9 C w 0 L / R g N C + 0 Y E v 0 J j R g d G C 0 L 7 R h 9 C 9 0 L j Q u i 5 7 0 J z Q v t C 0 0 L X Q u 9 G M L D V 9 J n F 1 b 3 Q 7 L C Z x d W 9 0 O 1 N l Y 3 R p b 2 4 x L 9 C X 0 L D Q v 9 G A 0 L 7 R g S / Q m N G B 0 Y L Q v t G H 0 L 3 Q u N C 6 L n v Q n d C w 0 L f Q v d C w 0 Y f Q t d C 9 0 L j Q t S D Q v 9 G A 0 L 7 Q t N G D 0 L r R h t C 4 0 L g s N n 0 m c X V v d D s s J n F 1 b 3 Q 7 U 2 V j d G l v b j E v 0 J f Q s N C / 0 Y D Q v t G B L 9 C Y 0 Y H R g t C + 0 Y f Q v d C 4 0 L o u e 9 C i 0 L j Q v y D Q v 9 G A 0 L 7 Q t N G D 0 L r R h t C 4 0 L g s N 3 0 m c X V v d D s s J n F 1 b 3 Q 7 U 2 V j d G l v b j E v 0 J f Q s N C / 0 Y D Q v t G B L 9 C Y 0 Y H R g t C + 0 Y f Q v d C 4 0 L o u e 9 C h 0 L X Q s 9 C 8 0 L X Q v d G C I N C / 0 Y D Q u N C 8 0 L X Q v d C 1 0 L 3 Q u N G P I N C / 0 Y D Q v t C 0 0 Y P Q u t G G 0 L j Q u C w 4 f S Z x d W 9 0 O y w m c X V v d D t T Z W N 0 a W 9 u M S / Q l 9 C w 0 L / R g N C + 0 Y E v 0 J j R g d G C 0 L 7 R h 9 C 9 0 L j Q u i 5 7 0 K L Q u N C / I N G B 0 L L Q t d G C 0 L j Q u 9 G M 0 L 3 Q u N C 6 0 L A s O X 0 m c X V v d D s s J n F 1 b 3 Q 7 U 2 V j d G l v b j E v 0 J f Q s N C / 0 Y D Q v t G B L 9 C Y 0 Y H R g t C + 0 Y f Q v d C 4 0 L o u e 9 C i 0 L j Q v y D Q u N G B 0 Y L Q v t G H 0 L 3 Q u N C 6 0 L A g 0 Y H Q s t C 1 0 Y L Q s C w x M H 0 m c X V v d D s s J n F 1 b 3 Q 7 U 2 V j d G l v b j E v 0 J f Q s N C / 0 Y D Q v t G B L 9 C Y 0 Y H R g t C + 0 Y f Q v d C 4 0 L o u e 9 C d 0 L D Q u 9 C 4 0 Y f Q u N C 1 I N C / 0 Y P Q u 9 G M 0 Y L Q s C D R g 9 C / 0 Y D Q s N C y 0 L v Q t d C 9 0 L j R j y w x M X 0 m c X V v d D s s J n F 1 b 3 Q 7 U 2 V j d G l v b j E v 0 J f Q s N C / 0 Y D Q v t G B L 9 C Y 0 Y H R g t C + 0 Y f Q v d C 4 0 L o u e 9 C R 0 Y D Q t d C 9 0 L T R i y D R g d C + I N G B 0 L / R g N C w 0 L L Q v t G H 0 L 3 Q u N C 6 0 L D Q v N C 4 L D E y f S Z x d W 9 0 O y w m c X V v d D t T Z W N 0 a W 9 u M S / Q l 9 C w 0 L / R g N C + 0 Y E v 0 J j R g d G C 0 L 7 R h 9 C 9 0 L j Q u i 5 7 0 J r Q v t C 7 0 L j R h 9 C 1 0 Y H R g t C y 0 L 4 s M T N 9 J n F 1 b 3 Q 7 L C Z x d W 9 0 O 1 N l Y 3 R p b 2 4 x L 9 C X 0 L D Q v 9 G A 0 L 7 R g S / Q m N G B 0 Y L Q v t G H 0 L 3 Q u N C 6 L n v Q o d G C 0 L 7 Q u N C 8 0 L 7 R g d G C 0 Y w s I N G A 0 Y P Q s S 4 s M T R 9 J n F 1 b 3 Q 7 X S w m c X V v d D t S Z W x h d G l v b n N o a X B J b m Z v J n F 1 b 3 Q 7 O l t d f S I g L z 4 8 R W 5 0 c n k g V H l w Z T 0 i R m l s b E N v d W 5 0 I i B W Y W x 1 Z T 0 i b D E x N j A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k 3 J U Q w J U I w J U Q w J U J G J U Q x J T g w J U Q w J U J F J U Q x J T g x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y V E M C V C M C V E M C V C R i V E M S U 4 M C V E M C V C R S V E M S U 4 M S U y M C g y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0 J v Q u N G B 0 Y I y I i A v P j x F b n R y e S B U e X B l P S J C d W Z m Z X J O Z X h 0 U m V m c m V z a C I g V m F s d W U 9 I m w x I i A v P j x F b n R y e S B U e X B l P S J O Y W 1 l V X B k Y X R l Z E F m d G V y R m l s b C I g V m F s d W U 9 I m w w I i A v P j x F b n R y e S B U e X B l P S J R d W V y e U l E I i B W Y W x 1 Z T 0 i c z d m O D k y N 2 J k L T N h N W M t N D M 3 O C 1 h N m E z L W Y w N W R i Y W U w O W U 3 N S I g L z 4 8 R W 5 0 c n k g V H l w Z T 0 i T m F 2 a W d h d G l v b l N 0 Z X B O Y W 1 l I i B W Y W x 1 Z T 0 i c 9 C d 0 L D Q s t C 4 0 L P Q s N G G 0 L j R j y I g L z 4 8 R W 5 0 c n k g V H l w Z T 0 i R m l s b E V y c m 9 y Q 2 9 k Z S I g V m F s d W U 9 I n N V b m t u b 3 d u I i A v P j x F b n R y e S B U e X B l P S J G a W x s Q 2 9 1 b n Q i I F Z h b H V l P S J s M T E 2 M D E i I C 8 + P E V u d H J 5 I F R 5 c G U 9 I k Z p b G x M Y X N 0 V X B k Y X R l Z C I g V m F s d W U 9 I m Q y M D E 5 L T A x L T A 0 V D E 3 O j E z O j A 0 L j E 0 M z I x O D h a I i A v P j x F b n R y e S B U e X B l P S J G a W x s Q 2 9 s d W 1 u V H l w Z X M i I F Z h b H V l P S J z Q m d Z R 0 J n W U d C Z 1 l H Q m d Z R 0 J n V U Y i I C 8 + P E V u d H J 5 I F R 5 c G U 9 I k F k Z G V k V G 9 E Y X R h T W 9 k Z W w i I F Z h b H V l P S J s M C I g L z 4 8 R W 5 0 c n k g V H l w Z T 0 i R m l s b E N v b H V t b k 5 h b W V z I i B W Y W x 1 Z T 0 i c 1 s m c X V v d D t J R C D Q t N C 1 0 L r Q u y Z x d W 9 0 O y w m c X V v d D v Q k 9 C + 0 L Q m c X V v d D s s J n F 1 b 3 Q 7 0 J r Q s t C w 0 Y D R g t C w 0 L s m c X V v d D s s J n F 1 b 3 Q 7 0 J z Q t d G B 0 Y / R h i Z x d W 9 0 O y w m c X V v d D v Q k d G A 0 L X Q v d C 0 J n F 1 b 3 Q 7 L C Z x d W 9 0 O 9 C c 0 L 7 Q t N C 1 0 L v R j C Z x d W 9 0 O y w m c X V v d D v Q n d C w 0 L f Q v d C w 0 Y f Q t d C 9 0 L j Q t S D Q v 9 G A 0 L 7 Q t N G D 0 L r R h t C 4 0 L g m c X V v d D s s J n F 1 b 3 Q 7 0 K L Q u N C / I N C / 0 Y D Q v t C 0 0 Y P Q u t G G 0 L j Q u C Z x d W 9 0 O y w m c X V v d D v Q o d C 1 0 L P Q v N C 1 0 L 3 R g i D Q v 9 G A 0 L j Q v N C 1 0 L 3 Q t d C 9 0 L j R j y D Q v 9 G A 0 L 7 Q t N G D 0 L r R h t C 4 0 L g m c X V v d D s s J n F 1 b 3 Q 7 0 K L Q u N C / I N G B 0 L L Q t d G C 0 L j Q u 9 G M 0 L 3 Q u N C 6 0 L A m c X V v d D s s J n F 1 b 3 Q 7 0 K L Q u N C / I N C 4 0 Y H R g t C + 0 Y f Q v d C 4 0 L r Q s C D R g d C y 0 L X R g t C w J n F 1 b 3 Q 7 L C Z x d W 9 0 O 9 C d 0 L D Q u 9 C 4 0 Y f Q u N C 1 I N C / 0 Y P Q u 9 G M 0 Y L Q s C D R g 9 C / 0 Y D Q s N C y 0 L v Q t d C 9 0 L j R j y Z x d W 9 0 O y w m c X V v d D v Q k d G A 0 L X Q v d C 0 0 Y s g 0 Y H Q v i D R g d C / 0 Y D Q s N C y 0 L 7 R h 9 C 9 0 L j Q u t C w 0 L z Q u C Z x d W 9 0 O y w m c X V v d D v Q m t C + 0 L v Q u N G H 0 L X R g d G C 0 L L Q v i Z x d W 9 0 O y w m c X V v d D v Q o d G C 0 L 7 Q u N C 8 0 L 7 R g d G C 0 Y w s I N G A 0 Y P Q s S 4 m c X V v d D t d I i A v P j x F b n R y e S B U e X B l P S J G a W x s U 3 R h d H V z I i B W Y W x 1 Z T 0 i c 0 N v b X B s Z X R l I i A v P j x F b n R y e S B U e X B l P S J G a W x s T 2 J q Z W N 0 V H l w Z S I g V m F s d W U 9 I n N D b 2 5 u Z W N 0 a W 9 u T 2 5 s e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X 0 L D Q v 9 G A 0 L 7 R g S / Q m N G B 0 Y L Q v t G H 0 L 3 Q u N C 6 L n t J R C D Q t N C 1 0 L r Q u y w w f S Z x d W 9 0 O y w m c X V v d D t T Z W N 0 a W 9 u M S / Q l 9 C w 0 L / R g N C + 0 Y E v 0 J j R g d G C 0 L 7 R h 9 C 9 0 L j Q u i 5 7 0 J P Q v t C 0 L D F 9 J n F 1 b 3 Q 7 L C Z x d W 9 0 O 1 N l Y 3 R p b 2 4 x L 9 C X 0 L D Q v 9 G A 0 L 7 R g S / Q m N G B 0 Y L Q v t G H 0 L 3 Q u N C 6 L n v Q m t C y 0 L D R g N G C 0 L D Q u y w y f S Z x d W 9 0 O y w m c X V v d D t T Z W N 0 a W 9 u M S / Q l 9 C w 0 L / R g N C + 0 Y E v 0 J j R g d G C 0 L 7 R h 9 C 9 0 L j Q u i 5 7 0 J z Q t d G B 0 Y / R h i w z f S Z x d W 9 0 O y w m c X V v d D t T Z W N 0 a W 9 u M S / Q l 9 C w 0 L / R g N C + 0 Y E v 0 J j R g d G C 0 L 7 R h 9 C 9 0 L j Q u i 5 7 0 J H R g N C 1 0 L 3 Q t C w 0 f S Z x d W 9 0 O y w m c X V v d D t T Z W N 0 a W 9 u M S / Q l 9 C w 0 L / R g N C + 0 Y E v 0 J j R g d G C 0 L 7 R h 9 C 9 0 L j Q u i 5 7 0 J z Q v t C 0 0 L X Q u 9 G M L D V 9 J n F 1 b 3 Q 7 L C Z x d W 9 0 O 1 N l Y 3 R p b 2 4 x L 9 C X 0 L D Q v 9 G A 0 L 7 R g S / Q m N G B 0 Y L Q v t G H 0 L 3 Q u N C 6 L n v Q n d C w 0 L f Q v d C w 0 Y f Q t d C 9 0 L j Q t S D Q v 9 G A 0 L 7 Q t N G D 0 L r R h t C 4 0 L g s N n 0 m c X V v d D s s J n F 1 b 3 Q 7 U 2 V j d G l v b j E v 0 J f Q s N C / 0 Y D Q v t G B L 9 C Y 0 Y H R g t C + 0 Y f Q v d C 4 0 L o u e 9 C i 0 L j Q v y D Q v 9 G A 0 L 7 Q t N G D 0 L r R h t C 4 0 L g s N 3 0 m c X V v d D s s J n F 1 b 3 Q 7 U 2 V j d G l v b j E v 0 J f Q s N C / 0 Y D Q v t G B L 9 C Y 0 Y H R g t C + 0 Y f Q v d C 4 0 L o u e 9 C h 0 L X Q s 9 C 8 0 L X Q v d G C I N C / 0 Y D Q u N C 8 0 L X Q v d C 1 0 L 3 Q u N G P I N C / 0 Y D Q v t C 0 0 Y P Q u t G G 0 L j Q u C w 4 f S Z x d W 9 0 O y w m c X V v d D t T Z W N 0 a W 9 u M S / Q l 9 C w 0 L / R g N C + 0 Y E v 0 J j R g d G C 0 L 7 R h 9 C 9 0 L j Q u i 5 7 0 K L Q u N C / I N G B 0 L L Q t d G C 0 L j Q u 9 G M 0 L 3 Q u N C 6 0 L A s O X 0 m c X V v d D s s J n F 1 b 3 Q 7 U 2 V j d G l v b j E v 0 J f Q s N C / 0 Y D Q v t G B L 9 C Y 0 Y H R g t C + 0 Y f Q v d C 4 0 L o u e 9 C i 0 L j Q v y D Q u N G B 0 Y L Q v t G H 0 L 3 Q u N C 6 0 L A g 0 Y H Q s t C 1 0 Y L Q s C w x M H 0 m c X V v d D s s J n F 1 b 3 Q 7 U 2 V j d G l v b j E v 0 J f Q s N C / 0 Y D Q v t G B L 9 C Y 0 Y H R g t C + 0 Y f Q v d C 4 0 L o u e 9 C d 0 L D Q u 9 C 4 0 Y f Q u N C 1 I N C / 0 Y P Q u 9 G M 0 Y L Q s C D R g 9 C / 0 Y D Q s N C y 0 L v Q t d C 9 0 L j R j y w x M X 0 m c X V v d D s s J n F 1 b 3 Q 7 U 2 V j d G l v b j E v 0 J f Q s N C / 0 Y D Q v t G B L 9 C Y 0 Y H R g t C + 0 Y f Q v d C 4 0 L o u e 9 C R 0 Y D Q t d C 9 0 L T R i y D R g d C + I N G B 0 L / R g N C w 0 L L Q v t G H 0 L 3 Q u N C 6 0 L D Q v N C 4 L D E y f S Z x d W 9 0 O y w m c X V v d D t T Z W N 0 a W 9 u M S / Q l 9 C w 0 L / R g N C + 0 Y E v 0 J j R g d G C 0 L 7 R h 9 C 9 0 L j Q u i 5 7 0 J r Q v t C 7 0 L j R h 9 C 1 0 Y H R g t C y 0 L 4 s M T N 9 J n F 1 b 3 Q 7 L C Z x d W 9 0 O 1 N l Y 3 R p b 2 4 x L 9 C X 0 L D Q v 9 G A 0 L 7 R g S / Q m N G B 0 Y L Q v t G H 0 L 3 Q u N C 6 L n v Q o d G C 0 L 7 Q u N C 8 0 L 7 R g d G C 0 Y w s I N G A 0 Y P Q s S 4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/ Q l 9 C w 0 L / R g N C + 0 Y E v 0 J j R g d G C 0 L 7 R h 9 C 9 0 L j Q u i 5 7 S U Q g 0 L T Q t d C 6 0 L s s M H 0 m c X V v d D s s J n F 1 b 3 Q 7 U 2 V j d G l v b j E v 0 J f Q s N C / 0 Y D Q v t G B L 9 C Y 0 Y H R g t C + 0 Y f Q v d C 4 0 L o u e 9 C T 0 L 7 Q t C w x f S Z x d W 9 0 O y w m c X V v d D t T Z W N 0 a W 9 u M S / Q l 9 C w 0 L / R g N C + 0 Y E v 0 J j R g d G C 0 L 7 R h 9 C 9 0 L j Q u i 5 7 0 J r Q s t C w 0 Y D R g t C w 0 L s s M n 0 m c X V v d D s s J n F 1 b 3 Q 7 U 2 V j d G l v b j E v 0 J f Q s N C / 0 Y D Q v t G B L 9 C Y 0 Y H R g t C + 0 Y f Q v d C 4 0 L o u e 9 C c 0 L X R g d G P 0 Y Y s M 3 0 m c X V v d D s s J n F 1 b 3 Q 7 U 2 V j d G l v b j E v 0 J f Q s N C / 0 Y D Q v t G B L 9 C Y 0 Y H R g t C + 0 Y f Q v d C 4 0 L o u e 9 C R 0 Y D Q t d C 9 0 L Q s N H 0 m c X V v d D s s J n F 1 b 3 Q 7 U 2 V j d G l v b j E v 0 J f Q s N C / 0 Y D Q v t G B L 9 C Y 0 Y H R g t C + 0 Y f Q v d C 4 0 L o u e 9 C c 0 L 7 Q t N C 1 0 L v R j C w 1 f S Z x d W 9 0 O y w m c X V v d D t T Z W N 0 a W 9 u M S / Q l 9 C w 0 L / R g N C + 0 Y E v 0 J j R g d G C 0 L 7 R h 9 C 9 0 L j Q u i 5 7 0 J 3 Q s N C 3 0 L 3 Q s N G H 0 L X Q v d C 4 0 L U g 0 L / R g N C + 0 L T R g 9 C 6 0 Y b Q u N C 4 L D Z 9 J n F 1 b 3 Q 7 L C Z x d W 9 0 O 1 N l Y 3 R p b 2 4 x L 9 C X 0 L D Q v 9 G A 0 L 7 R g S / Q m N G B 0 Y L Q v t G H 0 L 3 Q u N C 6 L n v Q o t C 4 0 L 8 g 0 L / R g N C + 0 L T R g 9 C 6 0 Y b Q u N C 4 L D d 9 J n F 1 b 3 Q 7 L C Z x d W 9 0 O 1 N l Y 3 R p b 2 4 x L 9 C X 0 L D Q v 9 G A 0 L 7 R g S / Q m N G B 0 Y L Q v t G H 0 L 3 Q u N C 6 L n v Q o d C 1 0 L P Q v N C 1 0 L 3 R g i D Q v 9 G A 0 L j Q v N C 1 0 L 3 Q t d C 9 0 L j R j y D Q v 9 G A 0 L 7 Q t N G D 0 L r R h t C 4 0 L g s O H 0 m c X V v d D s s J n F 1 b 3 Q 7 U 2 V j d G l v b j E v 0 J f Q s N C / 0 Y D Q v t G B L 9 C Y 0 Y H R g t C + 0 Y f Q v d C 4 0 L o u e 9 C i 0 L j Q v y D R g d C y 0 L X R g t C 4 0 L v R j N C 9 0 L j Q u t C w L D l 9 J n F 1 b 3 Q 7 L C Z x d W 9 0 O 1 N l Y 3 R p b 2 4 x L 9 C X 0 L D Q v 9 G A 0 L 7 R g S / Q m N G B 0 Y L Q v t G H 0 L 3 Q u N C 6 L n v Q o t C 4 0 L 8 g 0 L j R g d G C 0 L 7 R h 9 C 9 0 L j Q u t C w I N G B 0 L L Q t d G C 0 L A s M T B 9 J n F 1 b 3 Q 7 L C Z x d W 9 0 O 1 N l Y 3 R p b 2 4 x L 9 C X 0 L D Q v 9 G A 0 L 7 R g S / Q m N G B 0 Y L Q v t G H 0 L 3 Q u N C 6 L n v Q n d C w 0 L v Q u N G H 0 L j Q t S D Q v 9 G D 0 L v R j N G C 0 L A g 0 Y P Q v 9 G A 0 L D Q s t C 7 0 L X Q v d C 4 0 Y 8 s M T F 9 J n F 1 b 3 Q 7 L C Z x d W 9 0 O 1 N l Y 3 R p b 2 4 x L 9 C X 0 L D Q v 9 G A 0 L 7 R g S / Q m N G B 0 Y L Q v t G H 0 L 3 Q u N C 6 L n v Q k d G A 0 L X Q v d C 0 0 Y s g 0 Y H Q v i D R g d C / 0 Y D Q s N C y 0 L 7 R h 9 C 9 0 L j Q u t C w 0 L z Q u C w x M n 0 m c X V v d D s s J n F 1 b 3 Q 7 U 2 V j d G l v b j E v 0 J f Q s N C / 0 Y D Q v t G B L 9 C Y 0 Y H R g t C + 0 Y f Q v d C 4 0 L o u e 9 C a 0 L 7 Q u 9 C 4 0 Y f Q t d G B 0 Y L Q s t C + L D E z f S Z x d W 9 0 O y w m c X V v d D t T Z W N 0 a W 9 u M S / Q l 9 C w 0 L / R g N C + 0 Y E v 0 J j R g d G C 0 L 7 R h 9 C 9 0 L j Q u i 5 7 0 K H R g t C + 0 L j Q v N C + 0 Y H R g t G M L C D R g N G D 0 L E u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k 3 J U Q w J U I w J U Q w J U J G J U Q x J T g w J U Q w J U J F J U Q x J T g x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5 a J i D t Q L w S J z i A J U x r J B I A A A A A A I A A A A A A B B m A A A A A Q A A I A A A A H H 3 F n Z i U b k E k B 6 o E R I O N U i 3 R U w n 1 R M s m V n O + R 1 8 J Y U t A A A A A A 6 A A A A A A g A A I A A A A O 9 P E A f K P x N 3 T / Z D d Q x 3 j v 4 q S 3 H g M e f J f T H 2 Z j I q a 5 M v U A A A A P B G M H Z S 2 J 0 D 5 C l g Q 4 E k g / i H r 8 l Q T l E I + G A d I I p U / Y F U z 3 G O f T N o + a H E F z 4 x m q s M F u / D H K t h H I e f S W B F 4 m b t g G 1 W m r + Y O h z e i c g C U P U k G M 2 o Q A A A A B U / h t + b C y s a 9 B P Q T y t Y m B o 9 z 9 3 0 K z l k h H G s k c e O E W a B i 6 m J k A y S 3 1 b r l r W s k Y 8 0 E n G 5 E S / 1 t c e c J k c d G 3 N u y V 0 = < / D a t a M a s h u p > 
</file>

<file path=customXml/itemProps1.xml><?xml version="1.0" encoding="utf-8"?>
<ds:datastoreItem xmlns:ds="http://schemas.openxmlformats.org/officeDocument/2006/customXml" ds:itemID="{1E35E5A0-474D-4DD9-B9F2-E0848F49B50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Титульный лист</vt:lpstr>
      <vt:lpstr>Справочник по типам</vt:lpstr>
      <vt:lpstr>База данных</vt:lpstr>
      <vt:lpstr>Вводная</vt:lpstr>
      <vt:lpstr>По брендам</vt:lpstr>
      <vt:lpstr>Выводы</vt:lpstr>
      <vt:lpstr>TOP Светодиодные</vt:lpstr>
      <vt:lpstr>TOP Традиционные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2019-09-18T02:36:55Z</dcterms:modified>
</cp:coreProperties>
</file>